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行政科\2018-2019\3.财政局\1-行财科\1-部门预决算\预决算公开\2019年预算公开\"/>
    </mc:Choice>
  </mc:AlternateContent>
  <bookViews>
    <workbookView xWindow="0" yWindow="0" windowWidth="24000" windowHeight="9750" firstSheet="3" activeTab="6"/>
  </bookViews>
  <sheets>
    <sheet name="收支预算总表" sheetId="1" r:id="rId1"/>
    <sheet name="收入预算总表" sheetId="2" r:id="rId2"/>
    <sheet name="支出预算总表" sheetId="3" r:id="rId3"/>
    <sheet name="部门预算财政拨款收支总表" sheetId="4" r:id="rId4"/>
    <sheet name="一般公共预算支出表" sheetId="5" r:id="rId5"/>
    <sheet name="一般公共预算基本支出表" sheetId="6" r:id="rId6"/>
    <sheet name="三公经费" sheetId="8" r:id="rId7"/>
    <sheet name="政府性基金预算支出表" sheetId="7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6" l="1"/>
  <c r="D28" i="1" l="1"/>
  <c r="B28" i="1"/>
  <c r="B36" i="1" s="1"/>
  <c r="B14" i="8"/>
  <c r="B13" i="8"/>
  <c r="B12" i="8"/>
  <c r="B11" i="8"/>
  <c r="B10" i="8"/>
  <c r="B9" i="8"/>
  <c r="B8" i="8"/>
  <c r="B7" i="8"/>
  <c r="H6" i="8"/>
  <c r="G6" i="8"/>
  <c r="F6" i="8"/>
  <c r="E6" i="8"/>
  <c r="D6" i="8"/>
  <c r="C6" i="8"/>
  <c r="B6" i="8"/>
  <c r="C10" i="6"/>
  <c r="C11" i="6"/>
  <c r="C12" i="6"/>
  <c r="C13" i="6"/>
  <c r="C14" i="6"/>
  <c r="C15" i="6"/>
  <c r="C16" i="6"/>
  <c r="C17" i="6"/>
  <c r="C9" i="6"/>
  <c r="C33" i="6"/>
  <c r="C34" i="6"/>
  <c r="C31" i="6" s="1"/>
  <c r="C32" i="6"/>
  <c r="D31" i="6"/>
  <c r="D7" i="6" s="1"/>
  <c r="E18" i="6"/>
  <c r="C18" i="6" s="1"/>
  <c r="C30" i="6"/>
  <c r="C20" i="6"/>
  <c r="C21" i="6"/>
  <c r="C22" i="6"/>
  <c r="C23" i="6"/>
  <c r="C24" i="6"/>
  <c r="C25" i="6"/>
  <c r="C26" i="6"/>
  <c r="C27" i="6"/>
  <c r="C28" i="6"/>
  <c r="C29" i="6"/>
  <c r="C19" i="6"/>
  <c r="E31" i="6"/>
  <c r="E8" i="6"/>
  <c r="E7" i="6" s="1"/>
  <c r="D5" i="5"/>
  <c r="C5" i="5"/>
  <c r="B12" i="5"/>
  <c r="B13" i="5"/>
  <c r="B14" i="5"/>
  <c r="B15" i="5"/>
  <c r="B16" i="5"/>
  <c r="B17" i="5"/>
  <c r="B11" i="5"/>
  <c r="B10" i="5"/>
  <c r="B9" i="5"/>
  <c r="B8" i="5"/>
  <c r="B7" i="5"/>
  <c r="B6" i="5"/>
  <c r="C12" i="4"/>
  <c r="C13" i="4"/>
  <c r="C14" i="4"/>
  <c r="C15" i="4"/>
  <c r="C16" i="4"/>
  <c r="C17" i="4"/>
  <c r="C18" i="4"/>
  <c r="C19" i="4"/>
  <c r="D12" i="4"/>
  <c r="D13" i="4"/>
  <c r="D14" i="4"/>
  <c r="D15" i="4"/>
  <c r="D16" i="4"/>
  <c r="D17" i="4"/>
  <c r="D18" i="4"/>
  <c r="D19" i="4"/>
  <c r="C8" i="4"/>
  <c r="C9" i="4"/>
  <c r="C10" i="4"/>
  <c r="C11" i="4"/>
  <c r="C7" i="4"/>
  <c r="C6" i="4" s="1"/>
  <c r="D8" i="4"/>
  <c r="D9" i="4"/>
  <c r="D10" i="4"/>
  <c r="D11" i="4"/>
  <c r="H18" i="3"/>
  <c r="G18" i="3" s="1"/>
  <c r="F18" i="3" s="1"/>
  <c r="H17" i="3"/>
  <c r="G17" i="3" s="1"/>
  <c r="F17" i="3" s="1"/>
  <c r="H16" i="3"/>
  <c r="G16" i="3" s="1"/>
  <c r="F16" i="3" s="1"/>
  <c r="H15" i="3"/>
  <c r="G15" i="3" s="1"/>
  <c r="F15" i="3" s="1"/>
  <c r="H14" i="3"/>
  <c r="G14" i="3" s="1"/>
  <c r="F14" i="3" s="1"/>
  <c r="F6" i="3" s="1"/>
  <c r="H13" i="3"/>
  <c r="G13" i="3" s="1"/>
  <c r="H12" i="3"/>
  <c r="G12" i="3" s="1"/>
  <c r="K7" i="3"/>
  <c r="H7" i="3"/>
  <c r="G7" i="3" s="1"/>
  <c r="M6" i="3"/>
  <c r="L6" i="3"/>
  <c r="K6" i="3"/>
  <c r="J6" i="3"/>
  <c r="I6" i="3"/>
  <c r="C7" i="6" l="1"/>
  <c r="C8" i="6"/>
  <c r="B5" i="5"/>
  <c r="G6" i="3"/>
  <c r="H6" i="3"/>
</calcChain>
</file>

<file path=xl/sharedStrings.xml><?xml version="1.0" encoding="utf-8"?>
<sst xmlns="http://schemas.openxmlformats.org/spreadsheetml/2006/main" count="288" uniqueCount="167">
  <si>
    <t/>
  </si>
  <si>
    <t>单位：元</t>
  </si>
  <si>
    <t>本年收入合计</t>
  </si>
  <si>
    <t>五、上级补助收入</t>
  </si>
  <si>
    <t>六、附属单位上缴收入</t>
  </si>
  <si>
    <t>收入总计</t>
  </si>
  <si>
    <t>支出总计</t>
  </si>
  <si>
    <t>单位代码</t>
  </si>
  <si>
    <t>单位名称</t>
  </si>
  <si>
    <t>总计</t>
  </si>
  <si>
    <t>上级补助收入</t>
  </si>
  <si>
    <t>附属单位上缴收入</t>
  </si>
  <si>
    <t xml:space="preserve">  100001</t>
  </si>
  <si>
    <t>武威市人民代表大会常务委员会</t>
  </si>
  <si>
    <t>支出预算总表</t>
  </si>
  <si>
    <t>类</t>
  </si>
  <si>
    <t>主管科室名称</t>
  </si>
  <si>
    <t>基本支出</t>
  </si>
  <si>
    <t>项目支出</t>
  </si>
  <si>
    <t>款</t>
  </si>
  <si>
    <t>项</t>
  </si>
  <si>
    <t>合计</t>
  </si>
  <si>
    <t>人员经费支出</t>
    <phoneticPr fontId="2" type="noConversion"/>
  </si>
  <si>
    <t>商品和服务支出</t>
    <phoneticPr fontId="2" type="noConversion"/>
  </si>
  <si>
    <t>小计</t>
    <phoneticPr fontId="2" type="noConversion"/>
  </si>
  <si>
    <t>工资福利支出</t>
  </si>
  <si>
    <t>对个人和家庭补助支出</t>
  </si>
  <si>
    <t>201</t>
  </si>
  <si>
    <t>01</t>
  </si>
  <si>
    <t>行政运行</t>
  </si>
  <si>
    <t>04</t>
  </si>
  <si>
    <t>人大会议</t>
  </si>
  <si>
    <t>05</t>
  </si>
  <si>
    <t>人大立法</t>
  </si>
  <si>
    <t>06</t>
  </si>
  <si>
    <t>人大监督</t>
  </si>
  <si>
    <t>08</t>
  </si>
  <si>
    <t>代表工作</t>
  </si>
  <si>
    <t>208</t>
  </si>
  <si>
    <t>归口管理的行政单位离退休</t>
  </si>
  <si>
    <t>05</t>
    <phoneticPr fontId="2" type="noConversion"/>
  </si>
  <si>
    <t>机关事业单位基本养老保险缴费支出</t>
    <phoneticPr fontId="2" type="noConversion"/>
  </si>
  <si>
    <t>06</t>
    <phoneticPr fontId="2" type="noConversion"/>
  </si>
  <si>
    <t>机关事业单位职业年金缴费支出</t>
    <phoneticPr fontId="2" type="noConversion"/>
  </si>
  <si>
    <t>01</t>
    <phoneticPr fontId="2" type="noConversion"/>
  </si>
  <si>
    <t>其他社会保障和就业支出</t>
    <phoneticPr fontId="2" type="noConversion"/>
  </si>
  <si>
    <t>行政单位医疗</t>
    <phoneticPr fontId="2" type="noConversion"/>
  </si>
  <si>
    <t>03</t>
    <phoneticPr fontId="2" type="noConversion"/>
  </si>
  <si>
    <t>公务员医疗补助</t>
    <phoneticPr fontId="2" type="noConversion"/>
  </si>
  <si>
    <t>221</t>
  </si>
  <si>
    <t>02</t>
  </si>
  <si>
    <t>住房公积金</t>
  </si>
  <si>
    <t>部门预算财政拨款收支总表</t>
  </si>
  <si>
    <t>科目编码</t>
  </si>
  <si>
    <t>科目名称</t>
  </si>
  <si>
    <t>一般公共预算收支</t>
  </si>
  <si>
    <t>政府性基金预算收支</t>
  </si>
  <si>
    <t>行政事业单位离退休</t>
  </si>
  <si>
    <t>机关事业单位基本养老保险缴费支出</t>
  </si>
  <si>
    <t>机关事业单位职业年金缴费支出</t>
  </si>
  <si>
    <t>其他社会保障和就业支出</t>
  </si>
  <si>
    <t>行政单位医疗</t>
  </si>
  <si>
    <t>公务员医疗补助</t>
  </si>
  <si>
    <t>单位：元</t>
    <phoneticPr fontId="1" type="noConversion"/>
  </si>
  <si>
    <t>人大会议</t>
    <phoneticPr fontId="1" type="noConversion"/>
  </si>
  <si>
    <t>人大立法</t>
    <phoneticPr fontId="1" type="noConversion"/>
  </si>
  <si>
    <t>人大监督</t>
    <phoneticPr fontId="1" type="noConversion"/>
  </si>
  <si>
    <t>代表工作</t>
    <phoneticPr fontId="1" type="noConversion"/>
  </si>
  <si>
    <t>一般公共预算支出表</t>
  </si>
  <si>
    <t>功能分类科目</t>
  </si>
  <si>
    <t>支出合计</t>
  </si>
  <si>
    <t>***</t>
  </si>
  <si>
    <t>人大会议</t>
    <phoneticPr fontId="2" type="noConversion"/>
  </si>
  <si>
    <t>人大立法</t>
    <phoneticPr fontId="2" type="noConversion"/>
  </si>
  <si>
    <t>人大监督</t>
    <phoneticPr fontId="2" type="noConversion"/>
  </si>
  <si>
    <t>归口管理的行政单位离退休</t>
    <phoneticPr fontId="2" type="noConversion"/>
  </si>
  <si>
    <t>机关事业单位基本养老保险缴费支出</t>
    <phoneticPr fontId="2" type="noConversion"/>
  </si>
  <si>
    <t>机关事业单位职业年金缴费支出</t>
    <phoneticPr fontId="2" type="noConversion"/>
  </si>
  <si>
    <t>其他社会保障和就业支出</t>
    <phoneticPr fontId="2" type="noConversion"/>
  </si>
  <si>
    <t>行政单位医疗</t>
    <phoneticPr fontId="2" type="noConversion"/>
  </si>
  <si>
    <t>住房公积金</t>
    <phoneticPr fontId="2" type="noConversion"/>
  </si>
  <si>
    <t>一般公共预算基本支出表</t>
  </si>
  <si>
    <t>经济分类</t>
  </si>
  <si>
    <t>一般公共预算基本支出</t>
  </si>
  <si>
    <t>人员经费</t>
  </si>
  <si>
    <t>公用经费</t>
  </si>
  <si>
    <t>基本工资</t>
  </si>
  <si>
    <t>津贴补贴</t>
  </si>
  <si>
    <t>奖金</t>
  </si>
  <si>
    <t>商品和服务支出</t>
  </si>
  <si>
    <t>办公费</t>
  </si>
  <si>
    <t>印刷费</t>
  </si>
  <si>
    <t>邮电费</t>
  </si>
  <si>
    <t>差旅费</t>
  </si>
  <si>
    <t>维护（修）费</t>
  </si>
  <si>
    <t>会议费</t>
  </si>
  <si>
    <t>培训费</t>
  </si>
  <si>
    <t>公务接待费</t>
  </si>
  <si>
    <t>劳务费</t>
  </si>
  <si>
    <t>公务用车运行维护费</t>
  </si>
  <si>
    <t>其他交通费</t>
  </si>
  <si>
    <t>其他商品服务支出</t>
  </si>
  <si>
    <t>对个人和家庭的补助</t>
  </si>
  <si>
    <t>离休费</t>
  </si>
  <si>
    <t>退休费</t>
  </si>
  <si>
    <t>奖励金</t>
  </si>
  <si>
    <t>委托业务费</t>
    <phoneticPr fontId="1" type="noConversion"/>
  </si>
  <si>
    <t>政府性基金预算支出表</t>
  </si>
  <si>
    <t>本单位无政府性基金预算,与上年预算安排一致.</t>
  </si>
  <si>
    <t>一般公共预算“三公”经费、会议费、培训费安排情况表</t>
  </si>
  <si>
    <t>“三公”经费
合计</t>
  </si>
  <si>
    <t>因公出国（境）费用</t>
  </si>
  <si>
    <t>公务接待</t>
  </si>
  <si>
    <t>公务用车购置和运行费</t>
  </si>
  <si>
    <t>公务用车购置</t>
  </si>
  <si>
    <t>公务用车运行费</t>
  </si>
  <si>
    <t>收支预算总表</t>
    <phoneticPr fontId="2" type="noConversion"/>
  </si>
  <si>
    <t>单位：元</t>
    <phoneticPr fontId="2" type="noConversion"/>
  </si>
  <si>
    <t>收      入</t>
  </si>
  <si>
    <t>支       出</t>
  </si>
  <si>
    <t>项目</t>
  </si>
  <si>
    <t>预算数</t>
  </si>
  <si>
    <t>一、一般公共预算财政拨款收入</t>
  </si>
  <si>
    <t>（一）一般公共服务支出</t>
  </si>
  <si>
    <t>二、政府性基金预算财政拨款收入</t>
  </si>
  <si>
    <t>（二）外交支出</t>
  </si>
  <si>
    <t>三、纳入专户管理的教育收入</t>
  </si>
  <si>
    <t>（三）国防支出</t>
  </si>
  <si>
    <t>四、事业收入</t>
  </si>
  <si>
    <t>（四）公共安全支出</t>
  </si>
  <si>
    <t>（五）教育支出</t>
  </si>
  <si>
    <t>（六）科学技术支出</t>
  </si>
  <si>
    <t>七、经营收入</t>
  </si>
  <si>
    <t>（七）文化体育与传媒支出</t>
  </si>
  <si>
    <t>八、其他收入</t>
  </si>
  <si>
    <t>（八）社会保障和就业支出</t>
  </si>
  <si>
    <t>（九）医疗卫生与计划生育支出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</si>
  <si>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</si>
  <si>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</si>
  <si>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</si>
  <si>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</si>
  <si>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（十四）资源勘探信息等支出</t>
  </si>
  <si>
    <t>（十五）商业服务业等支出</t>
  </si>
  <si>
    <t>（十六）金融支出</t>
  </si>
  <si>
    <t>（十七）援助其他地区支出</t>
  </si>
  <si>
    <t>（十八）国土海洋气象等支出</t>
  </si>
  <si>
    <t>（十九）住房保障支出</t>
  </si>
  <si>
    <t>（二十）粮油物资储备支出</t>
  </si>
  <si>
    <t>（二十一）预备费</t>
  </si>
  <si>
    <t>（二十二）其他支出</t>
  </si>
  <si>
    <t>（二十三）转移性支出</t>
  </si>
  <si>
    <t>本年支出合计</t>
  </si>
  <si>
    <t>十、上年结转</t>
  </si>
  <si>
    <t xml:space="preserve">  一般公共预算收入结转</t>
  </si>
  <si>
    <t xml:space="preserve">  政府性基金预算收入结转</t>
  </si>
  <si>
    <t>十一、上年结余</t>
  </si>
  <si>
    <t xml:space="preserve">  一般公共预算收入结余</t>
  </si>
  <si>
    <t xml:space="preserve">  政府性基金预算收入余结</t>
  </si>
  <si>
    <t>一般公共预算财政拨款收入</t>
  </si>
  <si>
    <t>政府性基金预算财政拨款收入</t>
  </si>
  <si>
    <t>纳入专户管理的教育收入</t>
  </si>
  <si>
    <t>事业收入</t>
  </si>
  <si>
    <t>经营收入</t>
  </si>
  <si>
    <t>其他收入</t>
  </si>
  <si>
    <t>单位：元</t>
    <phoneticPr fontId="1" type="noConversion"/>
  </si>
  <si>
    <t>部门预算收入总表</t>
    <phoneticPr fontId="1" type="noConversion"/>
  </si>
  <si>
    <t>职工基本医疗保险缴费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</si>
</sst>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##,##0.00"/>
    <numFmt numFmtId="177" formatCode="#,##0.00;[Red]#,##0.00"/>
    <numFmt numFmtId="178" formatCode="0.00;[Red]0.00"/>
    <numFmt numFmtId="179" formatCode="#,##0;[Red]#,##0"/>
  </numFmts>
  <fonts count="1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Default"/>
      <family val="2"/>
    </font>
    <font>
      <b/>
      <sz val="18"/>
      <name val="Default"/>
      <family val="2"/>
    </font>
    <font>
      <sz val="10"/>
      <name val="宋体"/>
      <family val="3"/>
      <charset val="134"/>
    </font>
    <font>
      <sz val="22"/>
      <name val="方正小标宋简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b/>
      <sz val="10"/>
      <name val="宋体"/>
      <family val="3"/>
      <charset val="134"/>
    </font>
    <font>
      <b/>
      <sz val="11"/>
      <name val="Default"/>
      <family val="2"/>
    </font>
    <font>
      <sz val="22"/>
      <name val="Times New Roman"/>
      <family val="1"/>
    </font>
    <font>
      <sz val="11"/>
      <name val="Times New Roman"/>
      <family val="1"/>
    </font>
    <font>
      <sz val="11"/>
      <name val="Default"/>
      <family val="2"/>
    </font>
    <font>
      <b/>
      <sz val="18"/>
      <name val="宋体"/>
      <family val="3"/>
      <charset val="134"/>
    </font>
    <font>
      <b/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3">
    <xf numFmtId="0" fontId="0" fillId="0" borderId="0" xfId="0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/>
    <xf numFmtId="0" fontId="3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3" fillId="2" borderId="8" xfId="0" applyNumberFormat="1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horizontal="center" vertical="center" wrapText="1"/>
    </xf>
    <xf numFmtId="0" fontId="3" fillId="2" borderId="11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/>
    <xf numFmtId="49" fontId="0" fillId="0" borderId="8" xfId="0" applyNumberFormat="1" applyFont="1" applyFill="1" applyBorder="1" applyAlignment="1"/>
    <xf numFmtId="0" fontId="5" fillId="0" borderId="13" xfId="0" applyNumberFormat="1" applyFont="1" applyFill="1" applyBorder="1" applyAlignment="1">
      <alignment wrapText="1"/>
    </xf>
    <xf numFmtId="0" fontId="5" fillId="0" borderId="8" xfId="0" applyNumberFormat="1" applyFont="1" applyFill="1" applyBorder="1" applyAlignment="1">
      <alignment wrapText="1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8" fillId="0" borderId="8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7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8" fillId="2" borderId="8" xfId="0" applyNumberFormat="1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/>
    </xf>
    <xf numFmtId="0" fontId="8" fillId="2" borderId="14" xfId="0" applyNumberFormat="1" applyFont="1" applyFill="1" applyBorder="1" applyAlignment="1">
      <alignment horizontal="left" vertical="center" wrapText="1"/>
    </xf>
    <xf numFmtId="0" fontId="8" fillId="0" borderId="8" xfId="0" applyFont="1" applyBorder="1">
      <alignment vertical="center"/>
    </xf>
    <xf numFmtId="0" fontId="7" fillId="0" borderId="15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left" vertical="center"/>
    </xf>
    <xf numFmtId="0" fontId="10" fillId="2" borderId="8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5" fillId="0" borderId="0" xfId="0" applyFont="1" applyBorder="1">
      <alignment vertical="center"/>
    </xf>
    <xf numFmtId="0" fontId="7" fillId="2" borderId="8" xfId="0" applyNumberFormat="1" applyFont="1" applyFill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3" fillId="2" borderId="8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7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9" fillId="0" borderId="8" xfId="0" applyFont="1" applyBorder="1">
      <alignment vertical="center"/>
    </xf>
    <xf numFmtId="0" fontId="7" fillId="2" borderId="13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7" fillId="0" borderId="8" xfId="0" applyFont="1" applyBorder="1" applyAlignment="1">
      <alignment horizontal="right" vertical="center"/>
    </xf>
    <xf numFmtId="0" fontId="7" fillId="0" borderId="8" xfId="0" applyFont="1" applyBorder="1">
      <alignment vertical="center"/>
    </xf>
    <xf numFmtId="0" fontId="0" fillId="0" borderId="0" xfId="0" applyBorder="1">
      <alignment vertical="center"/>
    </xf>
    <xf numFmtId="0" fontId="7" fillId="0" borderId="16" xfId="0" applyFont="1" applyBorder="1">
      <alignment vertical="center"/>
    </xf>
    <xf numFmtId="0" fontId="7" fillId="0" borderId="8" xfId="0" applyFont="1" applyFill="1" applyBorder="1">
      <alignment vertical="center"/>
    </xf>
    <xf numFmtId="0" fontId="15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8" xfId="0" applyBorder="1">
      <alignment vertical="center"/>
    </xf>
    <xf numFmtId="177" fontId="7" fillId="0" borderId="8" xfId="0" applyNumberFormat="1" applyFont="1" applyBorder="1" applyAlignment="1">
      <alignment horizontal="center" vertical="center"/>
    </xf>
    <xf numFmtId="178" fontId="7" fillId="0" borderId="8" xfId="0" applyNumberFormat="1" applyFont="1" applyBorder="1" applyAlignment="1">
      <alignment horizontal="center" vertical="center"/>
    </xf>
    <xf numFmtId="178" fontId="8" fillId="0" borderId="8" xfId="0" applyNumberFormat="1" applyFont="1" applyBorder="1" applyAlignment="1">
      <alignment horizontal="center" vertical="center"/>
    </xf>
    <xf numFmtId="176" fontId="8" fillId="0" borderId="8" xfId="0" applyNumberFormat="1" applyFont="1" applyBorder="1" applyAlignment="1">
      <alignment horizontal="center" vertical="center"/>
    </xf>
    <xf numFmtId="4" fontId="8" fillId="0" borderId="8" xfId="0" applyNumberFormat="1" applyFont="1" applyBorder="1" applyAlignment="1">
      <alignment horizontal="center" vertical="center"/>
    </xf>
    <xf numFmtId="4" fontId="15" fillId="0" borderId="8" xfId="0" applyNumberFormat="1" applyFont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4" fontId="0" fillId="0" borderId="8" xfId="0" applyNumberFormat="1" applyFont="1" applyFill="1" applyBorder="1" applyAlignment="1">
      <alignment vertical="center"/>
    </xf>
    <xf numFmtId="4" fontId="3" fillId="2" borderId="11" xfId="0" applyNumberFormat="1" applyFont="1" applyFill="1" applyBorder="1" applyAlignment="1">
      <alignment horizontal="center" vertical="center" wrapText="1"/>
    </xf>
    <xf numFmtId="4" fontId="0" fillId="0" borderId="8" xfId="0" applyNumberFormat="1" applyFont="1" applyFill="1" applyBorder="1" applyAlignment="1"/>
    <xf numFmtId="179" fontId="3" fillId="2" borderId="8" xfId="0" applyNumberFormat="1" applyFont="1" applyFill="1" applyBorder="1" applyAlignment="1">
      <alignment horizontal="center" vertical="center" wrapText="1"/>
    </xf>
    <xf numFmtId="179" fontId="0" fillId="0" borderId="8" xfId="0" applyNumberFormat="1" applyFont="1" applyFill="1" applyBorder="1" applyAlignment="1">
      <alignment vertical="center"/>
    </xf>
    <xf numFmtId="179" fontId="3" fillId="2" borderId="12" xfId="0" applyNumberFormat="1" applyFont="1" applyFill="1" applyBorder="1" applyAlignment="1">
      <alignment vertical="center" wrapText="1"/>
    </xf>
    <xf numFmtId="179" fontId="3" fillId="2" borderId="5" xfId="0" applyNumberFormat="1" applyFont="1" applyFill="1" applyBorder="1" applyAlignment="1">
      <alignment vertical="center" wrapText="1"/>
    </xf>
    <xf numFmtId="179" fontId="3" fillId="2" borderId="11" xfId="0" applyNumberFormat="1" applyFont="1" applyFill="1" applyBorder="1" applyAlignment="1">
      <alignment vertical="center" wrapText="1"/>
    </xf>
    <xf numFmtId="179" fontId="3" fillId="2" borderId="8" xfId="0" applyNumberFormat="1" applyFont="1" applyFill="1" applyBorder="1" applyAlignment="1">
      <alignment vertical="center" wrapText="1"/>
    </xf>
    <xf numFmtId="178" fontId="0" fillId="0" borderId="8" xfId="0" applyNumberFormat="1" applyFont="1" applyBorder="1" applyAlignment="1">
      <alignment horizontal="center" vertical="center"/>
    </xf>
    <xf numFmtId="178" fontId="8" fillId="2" borderId="8" xfId="0" applyNumberFormat="1" applyFont="1" applyFill="1" applyBorder="1" applyAlignment="1">
      <alignment horizontal="center" vertical="center" wrapText="1"/>
    </xf>
    <xf numFmtId="3" fontId="8" fillId="0" borderId="8" xfId="0" applyNumberFormat="1" applyFont="1" applyBorder="1" applyAlignment="1">
      <alignment horizontal="center" vertical="center"/>
    </xf>
    <xf numFmtId="3" fontId="7" fillId="0" borderId="8" xfId="0" applyNumberFormat="1" applyFont="1" applyBorder="1" applyAlignment="1">
      <alignment horizontal="center" vertical="center"/>
    </xf>
    <xf numFmtId="3" fontId="8" fillId="0" borderId="14" xfId="0" applyNumberFormat="1" applyFont="1" applyBorder="1" applyAlignment="1">
      <alignment horizontal="center" vertical="center"/>
    </xf>
    <xf numFmtId="3" fontId="9" fillId="0" borderId="8" xfId="0" applyNumberFormat="1" applyFont="1" applyBorder="1" applyAlignment="1">
      <alignment horizontal="center" vertical="center"/>
    </xf>
    <xf numFmtId="3" fontId="7" fillId="2" borderId="15" xfId="0" applyNumberFormat="1" applyFont="1" applyFill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/>
    </xf>
    <xf numFmtId="176" fontId="7" fillId="0" borderId="8" xfId="0" applyNumberFormat="1" applyFont="1" applyBorder="1" applyAlignment="1">
      <alignment horizontal="center" vertical="center"/>
    </xf>
    <xf numFmtId="3" fontId="3" fillId="2" borderId="5" xfId="0" applyNumberFormat="1" applyFont="1" applyFill="1" applyBorder="1" applyAlignment="1">
      <alignment horizontal="right" vertical="center" wrapText="1"/>
    </xf>
    <xf numFmtId="3" fontId="7" fillId="0" borderId="8" xfId="0" applyNumberFormat="1" applyFont="1" applyBorder="1" applyAlignment="1">
      <alignment horizontal="right" vertical="center"/>
    </xf>
    <xf numFmtId="0" fontId="8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4" fillId="2" borderId="0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right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right" vertical="center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3" fillId="2" borderId="8" xfId="0" applyNumberFormat="1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workbookViewId="0">
      <selection activeCell="A28" sqref="A28:XFD28"/>
    </sheetView>
  </sheetViews>
  <sheetFormatPr defaultColWidth="8.75" defaultRowHeight="13.5"/>
  <cols>
    <col min="1" max="1" width="28.625" customWidth="1"/>
    <col min="2" max="2" width="17.625" style="34" customWidth="1"/>
    <col min="3" max="3" width="30.5" customWidth="1"/>
    <col min="4" max="4" width="15.625" style="34" customWidth="1"/>
    <col min="257" max="257" width="40.625" customWidth="1"/>
    <col min="258" max="258" width="15.625" customWidth="1"/>
    <col min="259" max="259" width="40.625" customWidth="1"/>
    <col min="260" max="260" width="15.625" customWidth="1"/>
    <col min="513" max="513" width="40.625" customWidth="1"/>
    <col min="514" max="514" width="15.625" customWidth="1"/>
    <col min="515" max="515" width="40.625" customWidth="1"/>
    <col min="516" max="516" width="15.625" customWidth="1"/>
    <col min="769" max="769" width="40.625" customWidth="1"/>
    <col min="770" max="770" width="15.625" customWidth="1"/>
    <col min="771" max="771" width="40.625" customWidth="1"/>
    <col min="772" max="772" width="15.625" customWidth="1"/>
    <col min="1025" max="1025" width="40.625" customWidth="1"/>
    <col min="1026" max="1026" width="15.625" customWidth="1"/>
    <col min="1027" max="1027" width="40.625" customWidth="1"/>
    <col min="1028" max="1028" width="15.625" customWidth="1"/>
    <col min="1281" max="1281" width="40.625" customWidth="1"/>
    <col min="1282" max="1282" width="15.625" customWidth="1"/>
    <col min="1283" max="1283" width="40.625" customWidth="1"/>
    <col min="1284" max="1284" width="15.625" customWidth="1"/>
    <col min="1537" max="1537" width="40.625" customWidth="1"/>
    <col min="1538" max="1538" width="15.625" customWidth="1"/>
    <col min="1539" max="1539" width="40.625" customWidth="1"/>
    <col min="1540" max="1540" width="15.625" customWidth="1"/>
    <col min="1793" max="1793" width="40.625" customWidth="1"/>
    <col min="1794" max="1794" width="15.625" customWidth="1"/>
    <col min="1795" max="1795" width="40.625" customWidth="1"/>
    <col min="1796" max="1796" width="15.625" customWidth="1"/>
    <col min="2049" max="2049" width="40.625" customWidth="1"/>
    <col min="2050" max="2050" width="15.625" customWidth="1"/>
    <col min="2051" max="2051" width="40.625" customWidth="1"/>
    <col min="2052" max="2052" width="15.625" customWidth="1"/>
    <col min="2305" max="2305" width="40.625" customWidth="1"/>
    <col min="2306" max="2306" width="15.625" customWidth="1"/>
    <col min="2307" max="2307" width="40.625" customWidth="1"/>
    <col min="2308" max="2308" width="15.625" customWidth="1"/>
    <col min="2561" max="2561" width="40.625" customWidth="1"/>
    <col min="2562" max="2562" width="15.625" customWidth="1"/>
    <col min="2563" max="2563" width="40.625" customWidth="1"/>
    <col min="2564" max="2564" width="15.625" customWidth="1"/>
    <col min="2817" max="2817" width="40.625" customWidth="1"/>
    <col min="2818" max="2818" width="15.625" customWidth="1"/>
    <col min="2819" max="2819" width="40.625" customWidth="1"/>
    <col min="2820" max="2820" width="15.625" customWidth="1"/>
    <col min="3073" max="3073" width="40.625" customWidth="1"/>
    <col min="3074" max="3074" width="15.625" customWidth="1"/>
    <col min="3075" max="3075" width="40.625" customWidth="1"/>
    <col min="3076" max="3076" width="15.625" customWidth="1"/>
    <col min="3329" max="3329" width="40.625" customWidth="1"/>
    <col min="3330" max="3330" width="15.625" customWidth="1"/>
    <col min="3331" max="3331" width="40.625" customWidth="1"/>
    <col min="3332" max="3332" width="15.625" customWidth="1"/>
    <col min="3585" max="3585" width="40.625" customWidth="1"/>
    <col min="3586" max="3586" width="15.625" customWidth="1"/>
    <col min="3587" max="3587" width="40.625" customWidth="1"/>
    <col min="3588" max="3588" width="15.625" customWidth="1"/>
    <col min="3841" max="3841" width="40.625" customWidth="1"/>
    <col min="3842" max="3842" width="15.625" customWidth="1"/>
    <col min="3843" max="3843" width="40.625" customWidth="1"/>
    <col min="3844" max="3844" width="15.625" customWidth="1"/>
    <col min="4097" max="4097" width="40.625" customWidth="1"/>
    <col min="4098" max="4098" width="15.625" customWidth="1"/>
    <col min="4099" max="4099" width="40.625" customWidth="1"/>
    <col min="4100" max="4100" width="15.625" customWidth="1"/>
    <col min="4353" max="4353" width="40.625" customWidth="1"/>
    <col min="4354" max="4354" width="15.625" customWidth="1"/>
    <col min="4355" max="4355" width="40.625" customWidth="1"/>
    <col min="4356" max="4356" width="15.625" customWidth="1"/>
    <col min="4609" max="4609" width="40.625" customWidth="1"/>
    <col min="4610" max="4610" width="15.625" customWidth="1"/>
    <col min="4611" max="4611" width="40.625" customWidth="1"/>
    <col min="4612" max="4612" width="15.625" customWidth="1"/>
    <col min="4865" max="4865" width="40.625" customWidth="1"/>
    <col min="4866" max="4866" width="15.625" customWidth="1"/>
    <col min="4867" max="4867" width="40.625" customWidth="1"/>
    <col min="4868" max="4868" width="15.625" customWidth="1"/>
    <col min="5121" max="5121" width="40.625" customWidth="1"/>
    <col min="5122" max="5122" width="15.625" customWidth="1"/>
    <col min="5123" max="5123" width="40.625" customWidth="1"/>
    <col min="5124" max="5124" width="15.625" customWidth="1"/>
    <col min="5377" max="5377" width="40.625" customWidth="1"/>
    <col min="5378" max="5378" width="15.625" customWidth="1"/>
    <col min="5379" max="5379" width="40.625" customWidth="1"/>
    <col min="5380" max="5380" width="15.625" customWidth="1"/>
    <col min="5633" max="5633" width="40.625" customWidth="1"/>
    <col min="5634" max="5634" width="15.625" customWidth="1"/>
    <col min="5635" max="5635" width="40.625" customWidth="1"/>
    <col min="5636" max="5636" width="15.625" customWidth="1"/>
    <col min="5889" max="5889" width="40.625" customWidth="1"/>
    <col min="5890" max="5890" width="15.625" customWidth="1"/>
    <col min="5891" max="5891" width="40.625" customWidth="1"/>
    <col min="5892" max="5892" width="15.625" customWidth="1"/>
    <col min="6145" max="6145" width="40.625" customWidth="1"/>
    <col min="6146" max="6146" width="15.625" customWidth="1"/>
    <col min="6147" max="6147" width="40.625" customWidth="1"/>
    <col min="6148" max="6148" width="15.625" customWidth="1"/>
    <col min="6401" max="6401" width="40.625" customWidth="1"/>
    <col min="6402" max="6402" width="15.625" customWidth="1"/>
    <col min="6403" max="6403" width="40.625" customWidth="1"/>
    <col min="6404" max="6404" width="15.625" customWidth="1"/>
    <col min="6657" max="6657" width="40.625" customWidth="1"/>
    <col min="6658" max="6658" width="15.625" customWidth="1"/>
    <col min="6659" max="6659" width="40.625" customWidth="1"/>
    <col min="6660" max="6660" width="15.625" customWidth="1"/>
    <col min="6913" max="6913" width="40.625" customWidth="1"/>
    <col min="6914" max="6914" width="15.625" customWidth="1"/>
    <col min="6915" max="6915" width="40.625" customWidth="1"/>
    <col min="6916" max="6916" width="15.625" customWidth="1"/>
    <col min="7169" max="7169" width="40.625" customWidth="1"/>
    <col min="7170" max="7170" width="15.625" customWidth="1"/>
    <col min="7171" max="7171" width="40.625" customWidth="1"/>
    <col min="7172" max="7172" width="15.625" customWidth="1"/>
    <col min="7425" max="7425" width="40.625" customWidth="1"/>
    <col min="7426" max="7426" width="15.625" customWidth="1"/>
    <col min="7427" max="7427" width="40.625" customWidth="1"/>
    <col min="7428" max="7428" width="15.625" customWidth="1"/>
    <col min="7681" max="7681" width="40.625" customWidth="1"/>
    <col min="7682" max="7682" width="15.625" customWidth="1"/>
    <col min="7683" max="7683" width="40.625" customWidth="1"/>
    <col min="7684" max="7684" width="15.625" customWidth="1"/>
    <col min="7937" max="7937" width="40.625" customWidth="1"/>
    <col min="7938" max="7938" width="15.625" customWidth="1"/>
    <col min="7939" max="7939" width="40.625" customWidth="1"/>
    <col min="7940" max="7940" width="15.625" customWidth="1"/>
    <col min="8193" max="8193" width="40.625" customWidth="1"/>
    <col min="8194" max="8194" width="15.625" customWidth="1"/>
    <col min="8195" max="8195" width="40.625" customWidth="1"/>
    <col min="8196" max="8196" width="15.625" customWidth="1"/>
    <col min="8449" max="8449" width="40.625" customWidth="1"/>
    <col min="8450" max="8450" width="15.625" customWidth="1"/>
    <col min="8451" max="8451" width="40.625" customWidth="1"/>
    <col min="8452" max="8452" width="15.625" customWidth="1"/>
    <col min="8705" max="8705" width="40.625" customWidth="1"/>
    <col min="8706" max="8706" width="15.625" customWidth="1"/>
    <col min="8707" max="8707" width="40.625" customWidth="1"/>
    <col min="8708" max="8708" width="15.625" customWidth="1"/>
    <col min="8961" max="8961" width="40.625" customWidth="1"/>
    <col min="8962" max="8962" width="15.625" customWidth="1"/>
    <col min="8963" max="8963" width="40.625" customWidth="1"/>
    <col min="8964" max="8964" width="15.625" customWidth="1"/>
    <col min="9217" max="9217" width="40.625" customWidth="1"/>
    <col min="9218" max="9218" width="15.625" customWidth="1"/>
    <col min="9219" max="9219" width="40.625" customWidth="1"/>
    <col min="9220" max="9220" width="15.625" customWidth="1"/>
    <col min="9473" max="9473" width="40.625" customWidth="1"/>
    <col min="9474" max="9474" width="15.625" customWidth="1"/>
    <col min="9475" max="9475" width="40.625" customWidth="1"/>
    <col min="9476" max="9476" width="15.625" customWidth="1"/>
    <col min="9729" max="9729" width="40.625" customWidth="1"/>
    <col min="9730" max="9730" width="15.625" customWidth="1"/>
    <col min="9731" max="9731" width="40.625" customWidth="1"/>
    <col min="9732" max="9732" width="15.625" customWidth="1"/>
    <col min="9985" max="9985" width="40.625" customWidth="1"/>
    <col min="9986" max="9986" width="15.625" customWidth="1"/>
    <col min="9987" max="9987" width="40.625" customWidth="1"/>
    <col min="9988" max="9988" width="15.625" customWidth="1"/>
    <col min="10241" max="10241" width="40.625" customWidth="1"/>
    <col min="10242" max="10242" width="15.625" customWidth="1"/>
    <col min="10243" max="10243" width="40.625" customWidth="1"/>
    <col min="10244" max="10244" width="15.625" customWidth="1"/>
    <col min="10497" max="10497" width="40.625" customWidth="1"/>
    <col min="10498" max="10498" width="15.625" customWidth="1"/>
    <col min="10499" max="10499" width="40.625" customWidth="1"/>
    <col min="10500" max="10500" width="15.625" customWidth="1"/>
    <col min="10753" max="10753" width="40.625" customWidth="1"/>
    <col min="10754" max="10754" width="15.625" customWidth="1"/>
    <col min="10755" max="10755" width="40.625" customWidth="1"/>
    <col min="10756" max="10756" width="15.625" customWidth="1"/>
    <col min="11009" max="11009" width="40.625" customWidth="1"/>
    <col min="11010" max="11010" width="15.625" customWidth="1"/>
    <col min="11011" max="11011" width="40.625" customWidth="1"/>
    <col min="11012" max="11012" width="15.625" customWidth="1"/>
    <col min="11265" max="11265" width="40.625" customWidth="1"/>
    <col min="11266" max="11266" width="15.625" customWidth="1"/>
    <col min="11267" max="11267" width="40.625" customWidth="1"/>
    <col min="11268" max="11268" width="15.625" customWidth="1"/>
    <col min="11521" max="11521" width="40.625" customWidth="1"/>
    <col min="11522" max="11522" width="15.625" customWidth="1"/>
    <col min="11523" max="11523" width="40.625" customWidth="1"/>
    <col min="11524" max="11524" width="15.625" customWidth="1"/>
    <col min="11777" max="11777" width="40.625" customWidth="1"/>
    <col min="11778" max="11778" width="15.625" customWidth="1"/>
    <col min="11779" max="11779" width="40.625" customWidth="1"/>
    <col min="11780" max="11780" width="15.625" customWidth="1"/>
    <col min="12033" max="12033" width="40.625" customWidth="1"/>
    <col min="12034" max="12034" width="15.625" customWidth="1"/>
    <col min="12035" max="12035" width="40.625" customWidth="1"/>
    <col min="12036" max="12036" width="15.625" customWidth="1"/>
    <col min="12289" max="12289" width="40.625" customWidth="1"/>
    <col min="12290" max="12290" width="15.625" customWidth="1"/>
    <col min="12291" max="12291" width="40.625" customWidth="1"/>
    <col min="12292" max="12292" width="15.625" customWidth="1"/>
    <col min="12545" max="12545" width="40.625" customWidth="1"/>
    <col min="12546" max="12546" width="15.625" customWidth="1"/>
    <col min="12547" max="12547" width="40.625" customWidth="1"/>
    <col min="12548" max="12548" width="15.625" customWidth="1"/>
    <col min="12801" max="12801" width="40.625" customWidth="1"/>
    <col min="12802" max="12802" width="15.625" customWidth="1"/>
    <col min="12803" max="12803" width="40.625" customWidth="1"/>
    <col min="12804" max="12804" width="15.625" customWidth="1"/>
    <col min="13057" max="13057" width="40.625" customWidth="1"/>
    <col min="13058" max="13058" width="15.625" customWidth="1"/>
    <col min="13059" max="13059" width="40.625" customWidth="1"/>
    <col min="13060" max="13060" width="15.625" customWidth="1"/>
    <col min="13313" max="13313" width="40.625" customWidth="1"/>
    <col min="13314" max="13314" width="15.625" customWidth="1"/>
    <col min="13315" max="13315" width="40.625" customWidth="1"/>
    <col min="13316" max="13316" width="15.625" customWidth="1"/>
    <col min="13569" max="13569" width="40.625" customWidth="1"/>
    <col min="13570" max="13570" width="15.625" customWidth="1"/>
    <col min="13571" max="13571" width="40.625" customWidth="1"/>
    <col min="13572" max="13572" width="15.625" customWidth="1"/>
    <col min="13825" max="13825" width="40.625" customWidth="1"/>
    <col min="13826" max="13826" width="15.625" customWidth="1"/>
    <col min="13827" max="13827" width="40.625" customWidth="1"/>
    <col min="13828" max="13828" width="15.625" customWidth="1"/>
    <col min="14081" max="14081" width="40.625" customWidth="1"/>
    <col min="14082" max="14082" width="15.625" customWidth="1"/>
    <col min="14083" max="14083" width="40.625" customWidth="1"/>
    <col min="14084" max="14084" width="15.625" customWidth="1"/>
    <col min="14337" max="14337" width="40.625" customWidth="1"/>
    <col min="14338" max="14338" width="15.625" customWidth="1"/>
    <col min="14339" max="14339" width="40.625" customWidth="1"/>
    <col min="14340" max="14340" width="15.625" customWidth="1"/>
    <col min="14593" max="14593" width="40.625" customWidth="1"/>
    <col min="14594" max="14594" width="15.625" customWidth="1"/>
    <col min="14595" max="14595" width="40.625" customWidth="1"/>
    <col min="14596" max="14596" width="15.625" customWidth="1"/>
    <col min="14849" max="14849" width="40.625" customWidth="1"/>
    <col min="14850" max="14850" width="15.625" customWidth="1"/>
    <col min="14851" max="14851" width="40.625" customWidth="1"/>
    <col min="14852" max="14852" width="15.625" customWidth="1"/>
    <col min="15105" max="15105" width="40.625" customWidth="1"/>
    <col min="15106" max="15106" width="15.625" customWidth="1"/>
    <col min="15107" max="15107" width="40.625" customWidth="1"/>
    <col min="15108" max="15108" width="15.625" customWidth="1"/>
    <col min="15361" max="15361" width="40.625" customWidth="1"/>
    <col min="15362" max="15362" width="15.625" customWidth="1"/>
    <col min="15363" max="15363" width="40.625" customWidth="1"/>
    <col min="15364" max="15364" width="15.625" customWidth="1"/>
    <col min="15617" max="15617" width="40.625" customWidth="1"/>
    <col min="15618" max="15618" width="15.625" customWidth="1"/>
    <col min="15619" max="15619" width="40.625" customWidth="1"/>
    <col min="15620" max="15620" width="15.625" customWidth="1"/>
    <col min="15873" max="15873" width="40.625" customWidth="1"/>
    <col min="15874" max="15874" width="15.625" customWidth="1"/>
    <col min="15875" max="15875" width="40.625" customWidth="1"/>
    <col min="15876" max="15876" width="15.625" customWidth="1"/>
    <col min="16129" max="16129" width="40.625" customWidth="1"/>
    <col min="16130" max="16130" width="15.625" customWidth="1"/>
    <col min="16131" max="16131" width="40.625" customWidth="1"/>
    <col min="16132" max="16132" width="15.625" customWidth="1"/>
  </cols>
  <sheetData>
    <row r="1" spans="1:5" ht="39.950000000000003" customHeight="1">
      <c r="A1" s="97" t="s">
        <v>116</v>
      </c>
      <c r="B1" s="97"/>
      <c r="C1" s="97"/>
      <c r="D1" s="97"/>
    </row>
    <row r="2" spans="1:5" s="17" customFormat="1" ht="20.100000000000001" customHeight="1">
      <c r="A2" s="60"/>
      <c r="B2" s="19"/>
      <c r="C2" s="18"/>
      <c r="D2" s="19" t="s">
        <v>117</v>
      </c>
    </row>
    <row r="3" spans="1:5" s="17" customFormat="1" ht="20.100000000000001" customHeight="1">
      <c r="A3" s="98" t="s">
        <v>118</v>
      </c>
      <c r="B3" s="98"/>
      <c r="C3" s="98" t="s">
        <v>119</v>
      </c>
      <c r="D3" s="98"/>
      <c r="E3" s="39"/>
    </row>
    <row r="4" spans="1:5" s="17" customFormat="1" ht="20.100000000000001" customHeight="1">
      <c r="A4" s="23" t="s">
        <v>120</v>
      </c>
      <c r="B4" s="23" t="s">
        <v>121</v>
      </c>
      <c r="C4" s="23" t="s">
        <v>120</v>
      </c>
      <c r="D4" s="23" t="s">
        <v>121</v>
      </c>
      <c r="E4" s="39"/>
    </row>
    <row r="5" spans="1:5" s="17" customFormat="1" ht="20.100000000000001" customHeight="1">
      <c r="A5" s="58" t="s">
        <v>122</v>
      </c>
      <c r="B5" s="66">
        <v>10725999</v>
      </c>
      <c r="C5" s="58" t="s">
        <v>123</v>
      </c>
      <c r="D5" s="91">
        <v>8426528.1999999993</v>
      </c>
    </row>
    <row r="6" spans="1:5" s="17" customFormat="1" ht="20.100000000000001" customHeight="1">
      <c r="A6" s="58" t="s">
        <v>124</v>
      </c>
      <c r="B6" s="23"/>
      <c r="C6" s="58" t="s">
        <v>125</v>
      </c>
      <c r="D6" s="91"/>
    </row>
    <row r="7" spans="1:5" s="17" customFormat="1" ht="20.100000000000001" customHeight="1">
      <c r="A7" s="58" t="s">
        <v>126</v>
      </c>
      <c r="B7" s="23"/>
      <c r="C7" s="58" t="s">
        <v>127</v>
      </c>
      <c r="D7" s="91"/>
    </row>
    <row r="8" spans="1:5" s="17" customFormat="1" ht="20.100000000000001" customHeight="1">
      <c r="A8" s="58" t="s">
        <v>128</v>
      </c>
      <c r="B8" s="23"/>
      <c r="C8" s="58" t="s">
        <v>129</v>
      </c>
      <c r="D8" s="91"/>
    </row>
    <row r="9" spans="1:5" s="17" customFormat="1" ht="20.100000000000001" customHeight="1">
      <c r="A9" s="58" t="s">
        <v>3</v>
      </c>
      <c r="B9" s="23"/>
      <c r="C9" s="58" t="s">
        <v>130</v>
      </c>
      <c r="D9" s="91"/>
    </row>
    <row r="10" spans="1:5" s="17" customFormat="1" ht="20.100000000000001" customHeight="1">
      <c r="A10" s="58" t="s">
        <v>4</v>
      </c>
      <c r="B10" s="23"/>
      <c r="C10" s="58" t="s">
        <v>131</v>
      </c>
      <c r="D10" s="91"/>
    </row>
    <row r="11" spans="1:5" s="17" customFormat="1" ht="20.100000000000001" customHeight="1">
      <c r="A11" s="58" t="s">
        <v>132</v>
      </c>
      <c r="B11" s="23"/>
      <c r="C11" s="58" t="s">
        <v>133</v>
      </c>
      <c r="D11" s="91"/>
    </row>
    <row r="12" spans="1:5" s="17" customFormat="1" ht="20.100000000000001" customHeight="1">
      <c r="A12" s="61" t="s">
        <v>134</v>
      </c>
      <c r="B12" s="23"/>
      <c r="C12" s="58" t="s">
        <v>135</v>
      </c>
      <c r="D12" s="91">
        <v>1279607.22</v>
      </c>
    </row>
    <row r="13" spans="1:5" s="17" customFormat="1" ht="20.100000000000001" customHeight="1">
      <c r="A13" s="61"/>
      <c r="B13" s="23"/>
      <c r="C13" s="58" t="s">
        <v>136</v>
      </c>
      <c r="D13" s="91">
        <v>498372.84</v>
      </c>
    </row>
    <row r="14" spans="1:5" s="17" customFormat="1" ht="20.100000000000001" customHeight="1">
      <c r="A14" s="61"/>
      <c r="B14" s="23"/>
      <c r="C14" s="58" t="s">
        <v>137</v>
      </c>
      <c r="D14" s="91"/>
    </row>
    <row r="15" spans="1:5" s="17" customFormat="1" ht="20.100000000000001" customHeight="1">
      <c r="A15" s="61"/>
      <c r="B15" s="23"/>
      <c r="C15" s="58" t="s">
        <v>138</v>
      </c>
      <c r="D15" s="91"/>
    </row>
    <row r="16" spans="1:5" s="17" customFormat="1" ht="20.100000000000001" customHeight="1">
      <c r="A16" s="61"/>
      <c r="B16" s="23"/>
      <c r="C16" s="58" t="s">
        <v>139</v>
      </c>
      <c r="D16" s="91"/>
    </row>
    <row r="17" spans="1:4" s="17" customFormat="1" ht="20.100000000000001" customHeight="1">
      <c r="A17" s="61"/>
      <c r="B17" s="23"/>
      <c r="C17" s="58" t="s">
        <v>140</v>
      </c>
      <c r="D17" s="91"/>
    </row>
    <row r="18" spans="1:4" s="17" customFormat="1" ht="20.100000000000001" customHeight="1">
      <c r="A18" s="61"/>
      <c r="B18" s="23"/>
      <c r="C18" s="58" t="s">
        <v>141</v>
      </c>
      <c r="D18" s="91"/>
    </row>
    <row r="19" spans="1:4" s="17" customFormat="1" ht="20.100000000000001" customHeight="1">
      <c r="A19" s="61"/>
      <c r="B19" s="23"/>
      <c r="C19" s="58" t="s">
        <v>142</v>
      </c>
      <c r="D19" s="91"/>
    </row>
    <row r="20" spans="1:4" s="17" customFormat="1" ht="20.100000000000001" customHeight="1">
      <c r="A20" s="61"/>
      <c r="B20" s="23"/>
      <c r="C20" s="58" t="s">
        <v>143</v>
      </c>
      <c r="D20" s="91"/>
    </row>
    <row r="21" spans="1:4" s="17" customFormat="1" ht="20.100000000000001" customHeight="1">
      <c r="A21" s="61"/>
      <c r="B21" s="23"/>
      <c r="C21" s="58" t="s">
        <v>144</v>
      </c>
      <c r="D21" s="91"/>
    </row>
    <row r="22" spans="1:4" s="17" customFormat="1" ht="20.100000000000001" customHeight="1">
      <c r="A22" s="61"/>
      <c r="B22" s="23"/>
      <c r="C22" s="58" t="s">
        <v>145</v>
      </c>
      <c r="D22" s="91"/>
    </row>
    <row r="23" spans="1:4" s="17" customFormat="1" ht="20.100000000000001" customHeight="1">
      <c r="A23" s="61"/>
      <c r="B23" s="23"/>
      <c r="C23" s="58" t="s">
        <v>146</v>
      </c>
      <c r="D23" s="91">
        <v>521490.24</v>
      </c>
    </row>
    <row r="24" spans="1:4" s="17" customFormat="1" ht="20.100000000000001" customHeight="1">
      <c r="A24" s="61"/>
      <c r="B24" s="23"/>
      <c r="C24" s="58" t="s">
        <v>147</v>
      </c>
      <c r="D24" s="91"/>
    </row>
    <row r="25" spans="1:4" s="17" customFormat="1" ht="20.100000000000001" customHeight="1">
      <c r="A25" s="61"/>
      <c r="B25" s="23"/>
      <c r="C25" s="58" t="s">
        <v>148</v>
      </c>
      <c r="D25" s="91"/>
    </row>
    <row r="26" spans="1:4" s="17" customFormat="1" ht="20.100000000000001" customHeight="1">
      <c r="A26" s="61"/>
      <c r="B26" s="23"/>
      <c r="C26" s="58" t="s">
        <v>149</v>
      </c>
      <c r="D26" s="91"/>
    </row>
    <row r="27" spans="1:4" s="17" customFormat="1" ht="20.100000000000001" customHeight="1">
      <c r="A27" s="61"/>
      <c r="B27" s="23"/>
      <c r="C27" s="58" t="s">
        <v>150</v>
      </c>
      <c r="D27" s="91"/>
    </row>
    <row r="28" spans="1:4" s="17" customFormat="1" ht="20.100000000000001" customHeight="1">
      <c r="A28" s="21" t="s">
        <v>2</v>
      </c>
      <c r="B28" s="69">
        <f>SUM(B5:B27)</f>
        <v>10725999</v>
      </c>
      <c r="C28" s="21" t="s">
        <v>151</v>
      </c>
      <c r="D28" s="69">
        <f>SUM(D5:D27)</f>
        <v>10725998.5</v>
      </c>
    </row>
    <row r="29" spans="1:4" s="17" customFormat="1" ht="20.100000000000001" customHeight="1">
      <c r="A29" s="58" t="s">
        <v>152</v>
      </c>
      <c r="B29" s="23"/>
      <c r="C29" s="58"/>
      <c r="D29" s="23"/>
    </row>
    <row r="30" spans="1:4" s="17" customFormat="1" ht="20.100000000000001" customHeight="1">
      <c r="A30" s="58" t="s">
        <v>153</v>
      </c>
      <c r="B30" s="23"/>
      <c r="C30" s="58"/>
      <c r="D30" s="23"/>
    </row>
    <row r="31" spans="1:4" s="17" customFormat="1" ht="20.100000000000001" customHeight="1">
      <c r="A31" s="61" t="s">
        <v>154</v>
      </c>
      <c r="B31" s="23"/>
      <c r="C31" s="58"/>
      <c r="D31" s="23"/>
    </row>
    <row r="32" spans="1:4" s="17" customFormat="1" ht="20.100000000000001" customHeight="1">
      <c r="A32" s="61" t="s">
        <v>155</v>
      </c>
      <c r="B32" s="23"/>
      <c r="C32" s="58"/>
      <c r="D32" s="23"/>
    </row>
    <row r="33" spans="1:4" s="17" customFormat="1" ht="20.100000000000001" customHeight="1">
      <c r="A33" s="58" t="s">
        <v>156</v>
      </c>
      <c r="B33" s="23"/>
      <c r="C33" s="58"/>
      <c r="D33" s="23"/>
    </row>
    <row r="34" spans="1:4" s="17" customFormat="1" ht="20.100000000000001" customHeight="1">
      <c r="A34" s="58" t="s">
        <v>157</v>
      </c>
      <c r="B34" s="23"/>
      <c r="C34" s="58"/>
      <c r="D34" s="23"/>
    </row>
    <row r="35" spans="1:4" s="17" customFormat="1" ht="20.100000000000001" customHeight="1">
      <c r="A35" s="58"/>
      <c r="B35" s="23"/>
      <c r="C35" s="58"/>
      <c r="D35" s="23"/>
    </row>
    <row r="36" spans="1:4" s="17" customFormat="1" ht="20.100000000000001" customHeight="1">
      <c r="A36" s="21" t="s">
        <v>5</v>
      </c>
      <c r="B36" s="69">
        <f>SUM(B28)</f>
        <v>10725999</v>
      </c>
      <c r="C36" s="21" t="s">
        <v>6</v>
      </c>
      <c r="D36" s="69">
        <v>10725999</v>
      </c>
    </row>
    <row r="37" spans="1:4" ht="21" customHeight="1"/>
    <row r="38" spans="1:4" ht="21" customHeight="1"/>
  </sheetData>
  <mergeCells count="3">
    <mergeCell ref="A1:D1"/>
    <mergeCell ref="A3:B3"/>
    <mergeCell ref="C3:D3"/>
  </mergeCells>
  <phoneticPr fontId="1" type="noConversion"/>
  <pageMargins left="0.51181102362204722" right="0.51181102362204722" top="0.55118110236220474" bottom="0.55118110236220474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L8" sqref="L8"/>
    </sheetView>
  </sheetViews>
  <sheetFormatPr defaultColWidth="8.625" defaultRowHeight="13.5"/>
  <cols>
    <col min="1" max="1" width="29.875" customWidth="1"/>
    <col min="2" max="2" width="16.625" customWidth="1"/>
    <col min="3" max="3" width="12.125" customWidth="1"/>
    <col min="4" max="4" width="15.5" customWidth="1"/>
    <col min="257" max="257" width="36.75" customWidth="1"/>
    <col min="258" max="258" width="14.375" customWidth="1"/>
    <col min="259" max="259" width="12.125" customWidth="1"/>
    <col min="260" max="260" width="15.5" customWidth="1"/>
    <col min="513" max="513" width="36.75" customWidth="1"/>
    <col min="514" max="514" width="14.375" customWidth="1"/>
    <col min="515" max="515" width="12.125" customWidth="1"/>
    <col min="516" max="516" width="15.5" customWidth="1"/>
    <col min="769" max="769" width="36.75" customWidth="1"/>
    <col min="770" max="770" width="14.375" customWidth="1"/>
    <col min="771" max="771" width="12.125" customWidth="1"/>
    <col min="772" max="772" width="15.5" customWidth="1"/>
    <col min="1025" max="1025" width="36.75" customWidth="1"/>
    <col min="1026" max="1026" width="14.375" customWidth="1"/>
    <col min="1027" max="1027" width="12.125" customWidth="1"/>
    <col min="1028" max="1028" width="15.5" customWidth="1"/>
    <col min="1281" max="1281" width="36.75" customWidth="1"/>
    <col min="1282" max="1282" width="14.375" customWidth="1"/>
    <col min="1283" max="1283" width="12.125" customWidth="1"/>
    <col min="1284" max="1284" width="15.5" customWidth="1"/>
    <col min="1537" max="1537" width="36.75" customWidth="1"/>
    <col min="1538" max="1538" width="14.375" customWidth="1"/>
    <col min="1539" max="1539" width="12.125" customWidth="1"/>
    <col min="1540" max="1540" width="15.5" customWidth="1"/>
    <col min="1793" max="1793" width="36.75" customWidth="1"/>
    <col min="1794" max="1794" width="14.375" customWidth="1"/>
    <col min="1795" max="1795" width="12.125" customWidth="1"/>
    <col min="1796" max="1796" width="15.5" customWidth="1"/>
    <col min="2049" max="2049" width="36.75" customWidth="1"/>
    <col min="2050" max="2050" width="14.375" customWidth="1"/>
    <col min="2051" max="2051" width="12.125" customWidth="1"/>
    <col min="2052" max="2052" width="15.5" customWidth="1"/>
    <col min="2305" max="2305" width="36.75" customWidth="1"/>
    <col min="2306" max="2306" width="14.375" customWidth="1"/>
    <col min="2307" max="2307" width="12.125" customWidth="1"/>
    <col min="2308" max="2308" width="15.5" customWidth="1"/>
    <col min="2561" max="2561" width="36.75" customWidth="1"/>
    <col min="2562" max="2562" width="14.375" customWidth="1"/>
    <col min="2563" max="2563" width="12.125" customWidth="1"/>
    <col min="2564" max="2564" width="15.5" customWidth="1"/>
    <col min="2817" max="2817" width="36.75" customWidth="1"/>
    <col min="2818" max="2818" width="14.375" customWidth="1"/>
    <col min="2819" max="2819" width="12.125" customWidth="1"/>
    <col min="2820" max="2820" width="15.5" customWidth="1"/>
    <col min="3073" max="3073" width="36.75" customWidth="1"/>
    <col min="3074" max="3074" width="14.375" customWidth="1"/>
    <col min="3075" max="3075" width="12.125" customWidth="1"/>
    <col min="3076" max="3076" width="15.5" customWidth="1"/>
    <col min="3329" max="3329" width="36.75" customWidth="1"/>
    <col min="3330" max="3330" width="14.375" customWidth="1"/>
    <col min="3331" max="3331" width="12.125" customWidth="1"/>
    <col min="3332" max="3332" width="15.5" customWidth="1"/>
    <col min="3585" max="3585" width="36.75" customWidth="1"/>
    <col min="3586" max="3586" width="14.375" customWidth="1"/>
    <col min="3587" max="3587" width="12.125" customWidth="1"/>
    <col min="3588" max="3588" width="15.5" customWidth="1"/>
    <col min="3841" max="3841" width="36.75" customWidth="1"/>
    <col min="3842" max="3842" width="14.375" customWidth="1"/>
    <col min="3843" max="3843" width="12.125" customWidth="1"/>
    <col min="3844" max="3844" width="15.5" customWidth="1"/>
    <col min="4097" max="4097" width="36.75" customWidth="1"/>
    <col min="4098" max="4098" width="14.375" customWidth="1"/>
    <col min="4099" max="4099" width="12.125" customWidth="1"/>
    <col min="4100" max="4100" width="15.5" customWidth="1"/>
    <col min="4353" max="4353" width="36.75" customWidth="1"/>
    <col min="4354" max="4354" width="14.375" customWidth="1"/>
    <col min="4355" max="4355" width="12.125" customWidth="1"/>
    <col min="4356" max="4356" width="15.5" customWidth="1"/>
    <col min="4609" max="4609" width="36.75" customWidth="1"/>
    <col min="4610" max="4610" width="14.375" customWidth="1"/>
    <col min="4611" max="4611" width="12.125" customWidth="1"/>
    <col min="4612" max="4612" width="15.5" customWidth="1"/>
    <col min="4865" max="4865" width="36.75" customWidth="1"/>
    <col min="4866" max="4866" width="14.375" customWidth="1"/>
    <col min="4867" max="4867" width="12.125" customWidth="1"/>
    <col min="4868" max="4868" width="15.5" customWidth="1"/>
    <col min="5121" max="5121" width="36.75" customWidth="1"/>
    <col min="5122" max="5122" width="14.375" customWidth="1"/>
    <col min="5123" max="5123" width="12.125" customWidth="1"/>
    <col min="5124" max="5124" width="15.5" customWidth="1"/>
    <col min="5377" max="5377" width="36.75" customWidth="1"/>
    <col min="5378" max="5378" width="14.375" customWidth="1"/>
    <col min="5379" max="5379" width="12.125" customWidth="1"/>
    <col min="5380" max="5380" width="15.5" customWidth="1"/>
    <col min="5633" max="5633" width="36.75" customWidth="1"/>
    <col min="5634" max="5634" width="14.375" customWidth="1"/>
    <col min="5635" max="5635" width="12.125" customWidth="1"/>
    <col min="5636" max="5636" width="15.5" customWidth="1"/>
    <col min="5889" max="5889" width="36.75" customWidth="1"/>
    <col min="5890" max="5890" width="14.375" customWidth="1"/>
    <col min="5891" max="5891" width="12.125" customWidth="1"/>
    <col min="5892" max="5892" width="15.5" customWidth="1"/>
    <col min="6145" max="6145" width="36.75" customWidth="1"/>
    <col min="6146" max="6146" width="14.375" customWidth="1"/>
    <col min="6147" max="6147" width="12.125" customWidth="1"/>
    <col min="6148" max="6148" width="15.5" customWidth="1"/>
    <col min="6401" max="6401" width="36.75" customWidth="1"/>
    <col min="6402" max="6402" width="14.375" customWidth="1"/>
    <col min="6403" max="6403" width="12.125" customWidth="1"/>
    <col min="6404" max="6404" width="15.5" customWidth="1"/>
    <col min="6657" max="6657" width="36.75" customWidth="1"/>
    <col min="6658" max="6658" width="14.375" customWidth="1"/>
    <col min="6659" max="6659" width="12.125" customWidth="1"/>
    <col min="6660" max="6660" width="15.5" customWidth="1"/>
    <col min="6913" max="6913" width="36.75" customWidth="1"/>
    <col min="6914" max="6914" width="14.375" customWidth="1"/>
    <col min="6915" max="6915" width="12.125" customWidth="1"/>
    <col min="6916" max="6916" width="15.5" customWidth="1"/>
    <col min="7169" max="7169" width="36.75" customWidth="1"/>
    <col min="7170" max="7170" width="14.375" customWidth="1"/>
    <col min="7171" max="7171" width="12.125" customWidth="1"/>
    <col min="7172" max="7172" width="15.5" customWidth="1"/>
    <col min="7425" max="7425" width="36.75" customWidth="1"/>
    <col min="7426" max="7426" width="14.375" customWidth="1"/>
    <col min="7427" max="7427" width="12.125" customWidth="1"/>
    <col min="7428" max="7428" width="15.5" customWidth="1"/>
    <col min="7681" max="7681" width="36.75" customWidth="1"/>
    <col min="7682" max="7682" width="14.375" customWidth="1"/>
    <col min="7683" max="7683" width="12.125" customWidth="1"/>
    <col min="7684" max="7684" width="15.5" customWidth="1"/>
    <col min="7937" max="7937" width="36.75" customWidth="1"/>
    <col min="7938" max="7938" width="14.375" customWidth="1"/>
    <col min="7939" max="7939" width="12.125" customWidth="1"/>
    <col min="7940" max="7940" width="15.5" customWidth="1"/>
    <col min="8193" max="8193" width="36.75" customWidth="1"/>
    <col min="8194" max="8194" width="14.375" customWidth="1"/>
    <col min="8195" max="8195" width="12.125" customWidth="1"/>
    <col min="8196" max="8196" width="15.5" customWidth="1"/>
    <col min="8449" max="8449" width="36.75" customWidth="1"/>
    <col min="8450" max="8450" width="14.375" customWidth="1"/>
    <col min="8451" max="8451" width="12.125" customWidth="1"/>
    <col min="8452" max="8452" width="15.5" customWidth="1"/>
    <col min="8705" max="8705" width="36.75" customWidth="1"/>
    <col min="8706" max="8706" width="14.375" customWidth="1"/>
    <col min="8707" max="8707" width="12.125" customWidth="1"/>
    <col min="8708" max="8708" width="15.5" customWidth="1"/>
    <col min="8961" max="8961" width="36.75" customWidth="1"/>
    <col min="8962" max="8962" width="14.375" customWidth="1"/>
    <col min="8963" max="8963" width="12.125" customWidth="1"/>
    <col min="8964" max="8964" width="15.5" customWidth="1"/>
    <col min="9217" max="9217" width="36.75" customWidth="1"/>
    <col min="9218" max="9218" width="14.375" customWidth="1"/>
    <col min="9219" max="9219" width="12.125" customWidth="1"/>
    <col min="9220" max="9220" width="15.5" customWidth="1"/>
    <col min="9473" max="9473" width="36.75" customWidth="1"/>
    <col min="9474" max="9474" width="14.375" customWidth="1"/>
    <col min="9475" max="9475" width="12.125" customWidth="1"/>
    <col min="9476" max="9476" width="15.5" customWidth="1"/>
    <col min="9729" max="9729" width="36.75" customWidth="1"/>
    <col min="9730" max="9730" width="14.375" customWidth="1"/>
    <col min="9731" max="9731" width="12.125" customWidth="1"/>
    <col min="9732" max="9732" width="15.5" customWidth="1"/>
    <col min="9985" max="9985" width="36.75" customWidth="1"/>
    <col min="9986" max="9986" width="14.375" customWidth="1"/>
    <col min="9987" max="9987" width="12.125" customWidth="1"/>
    <col min="9988" max="9988" width="15.5" customWidth="1"/>
    <col min="10241" max="10241" width="36.75" customWidth="1"/>
    <col min="10242" max="10242" width="14.375" customWidth="1"/>
    <col min="10243" max="10243" width="12.125" customWidth="1"/>
    <col min="10244" max="10244" width="15.5" customWidth="1"/>
    <col min="10497" max="10497" width="36.75" customWidth="1"/>
    <col min="10498" max="10498" width="14.375" customWidth="1"/>
    <col min="10499" max="10499" width="12.125" customWidth="1"/>
    <col min="10500" max="10500" width="15.5" customWidth="1"/>
    <col min="10753" max="10753" width="36.75" customWidth="1"/>
    <col min="10754" max="10754" width="14.375" customWidth="1"/>
    <col min="10755" max="10755" width="12.125" customWidth="1"/>
    <col min="10756" max="10756" width="15.5" customWidth="1"/>
    <col min="11009" max="11009" width="36.75" customWidth="1"/>
    <col min="11010" max="11010" width="14.375" customWidth="1"/>
    <col min="11011" max="11011" width="12.125" customWidth="1"/>
    <col min="11012" max="11012" width="15.5" customWidth="1"/>
    <col min="11265" max="11265" width="36.75" customWidth="1"/>
    <col min="11266" max="11266" width="14.375" customWidth="1"/>
    <col min="11267" max="11267" width="12.125" customWidth="1"/>
    <col min="11268" max="11268" width="15.5" customWidth="1"/>
    <col min="11521" max="11521" width="36.75" customWidth="1"/>
    <col min="11522" max="11522" width="14.375" customWidth="1"/>
    <col min="11523" max="11523" width="12.125" customWidth="1"/>
    <col min="11524" max="11524" width="15.5" customWidth="1"/>
    <col min="11777" max="11777" width="36.75" customWidth="1"/>
    <col min="11778" max="11778" width="14.375" customWidth="1"/>
    <col min="11779" max="11779" width="12.125" customWidth="1"/>
    <col min="11780" max="11780" width="15.5" customWidth="1"/>
    <col min="12033" max="12033" width="36.75" customWidth="1"/>
    <col min="12034" max="12034" width="14.375" customWidth="1"/>
    <col min="12035" max="12035" width="12.125" customWidth="1"/>
    <col min="12036" max="12036" width="15.5" customWidth="1"/>
    <col min="12289" max="12289" width="36.75" customWidth="1"/>
    <col min="12290" max="12290" width="14.375" customWidth="1"/>
    <col min="12291" max="12291" width="12.125" customWidth="1"/>
    <col min="12292" max="12292" width="15.5" customWidth="1"/>
    <col min="12545" max="12545" width="36.75" customWidth="1"/>
    <col min="12546" max="12546" width="14.375" customWidth="1"/>
    <col min="12547" max="12547" width="12.125" customWidth="1"/>
    <col min="12548" max="12548" width="15.5" customWidth="1"/>
    <col min="12801" max="12801" width="36.75" customWidth="1"/>
    <col min="12802" max="12802" width="14.375" customWidth="1"/>
    <col min="12803" max="12803" width="12.125" customWidth="1"/>
    <col min="12804" max="12804" width="15.5" customWidth="1"/>
    <col min="13057" max="13057" width="36.75" customWidth="1"/>
    <col min="13058" max="13058" width="14.375" customWidth="1"/>
    <col min="13059" max="13059" width="12.125" customWidth="1"/>
    <col min="13060" max="13060" width="15.5" customWidth="1"/>
    <col min="13313" max="13313" width="36.75" customWidth="1"/>
    <col min="13314" max="13314" width="14.375" customWidth="1"/>
    <col min="13315" max="13315" width="12.125" customWidth="1"/>
    <col min="13316" max="13316" width="15.5" customWidth="1"/>
    <col min="13569" max="13569" width="36.75" customWidth="1"/>
    <col min="13570" max="13570" width="14.375" customWidth="1"/>
    <col min="13571" max="13571" width="12.125" customWidth="1"/>
    <col min="13572" max="13572" width="15.5" customWidth="1"/>
    <col min="13825" max="13825" width="36.75" customWidth="1"/>
    <col min="13826" max="13826" width="14.375" customWidth="1"/>
    <col min="13827" max="13827" width="12.125" customWidth="1"/>
    <col min="13828" max="13828" width="15.5" customWidth="1"/>
    <col min="14081" max="14081" width="36.75" customWidth="1"/>
    <col min="14082" max="14082" width="14.375" customWidth="1"/>
    <col min="14083" max="14083" width="12.125" customWidth="1"/>
    <col min="14084" max="14084" width="15.5" customWidth="1"/>
    <col min="14337" max="14337" width="36.75" customWidth="1"/>
    <col min="14338" max="14338" width="14.375" customWidth="1"/>
    <col min="14339" max="14339" width="12.125" customWidth="1"/>
    <col min="14340" max="14340" width="15.5" customWidth="1"/>
    <col min="14593" max="14593" width="36.75" customWidth="1"/>
    <col min="14594" max="14594" width="14.375" customWidth="1"/>
    <col min="14595" max="14595" width="12.125" customWidth="1"/>
    <col min="14596" max="14596" width="15.5" customWidth="1"/>
    <col min="14849" max="14849" width="36.75" customWidth="1"/>
    <col min="14850" max="14850" width="14.375" customWidth="1"/>
    <col min="14851" max="14851" width="12.125" customWidth="1"/>
    <col min="14852" max="14852" width="15.5" customWidth="1"/>
    <col min="15105" max="15105" width="36.75" customWidth="1"/>
    <col min="15106" max="15106" width="14.375" customWidth="1"/>
    <col min="15107" max="15107" width="12.125" customWidth="1"/>
    <col min="15108" max="15108" width="15.5" customWidth="1"/>
    <col min="15361" max="15361" width="36.75" customWidth="1"/>
    <col min="15362" max="15362" width="14.375" customWidth="1"/>
    <col min="15363" max="15363" width="12.125" customWidth="1"/>
    <col min="15364" max="15364" width="15.5" customWidth="1"/>
    <col min="15617" max="15617" width="36.75" customWidth="1"/>
    <col min="15618" max="15618" width="14.375" customWidth="1"/>
    <col min="15619" max="15619" width="12.125" customWidth="1"/>
    <col min="15620" max="15620" width="15.5" customWidth="1"/>
    <col min="15873" max="15873" width="36.75" customWidth="1"/>
    <col min="15874" max="15874" width="14.375" customWidth="1"/>
    <col min="15875" max="15875" width="12.125" customWidth="1"/>
    <col min="15876" max="15876" width="15.5" customWidth="1"/>
    <col min="16129" max="16129" width="36.75" customWidth="1"/>
    <col min="16130" max="16130" width="14.375" customWidth="1"/>
    <col min="16131" max="16131" width="12.125" customWidth="1"/>
    <col min="16132" max="16132" width="15.5" customWidth="1"/>
  </cols>
  <sheetData>
    <row r="1" spans="1:9" ht="28.5">
      <c r="A1" s="99" t="s">
        <v>165</v>
      </c>
      <c r="B1" s="99"/>
      <c r="C1" s="99"/>
      <c r="D1" s="99"/>
      <c r="E1" s="99"/>
      <c r="F1" s="99"/>
      <c r="G1" s="99"/>
      <c r="H1" s="99"/>
      <c r="I1" s="99"/>
    </row>
    <row r="2" spans="1:9" ht="33" customHeight="1">
      <c r="A2" s="47"/>
      <c r="B2" s="47"/>
      <c r="C2" s="19"/>
      <c r="H2" s="100" t="s">
        <v>63</v>
      </c>
      <c r="I2" s="100"/>
    </row>
    <row r="3" spans="1:9" s="64" customFormat="1" ht="42.75">
      <c r="A3" s="62" t="s">
        <v>54</v>
      </c>
      <c r="B3" s="62" t="s">
        <v>158</v>
      </c>
      <c r="C3" s="62" t="s">
        <v>159</v>
      </c>
      <c r="D3" s="96" t="s">
        <v>160</v>
      </c>
      <c r="E3" s="96" t="s">
        <v>161</v>
      </c>
      <c r="F3" s="96" t="s">
        <v>10</v>
      </c>
      <c r="G3" s="63" t="s">
        <v>11</v>
      </c>
      <c r="H3" s="63" t="s">
        <v>162</v>
      </c>
      <c r="I3" s="63" t="s">
        <v>163</v>
      </c>
    </row>
    <row r="4" spans="1:9" ht="24.95" customHeight="1">
      <c r="A4" s="94" t="s">
        <v>21</v>
      </c>
      <c r="B4" s="70">
        <v>10725999</v>
      </c>
      <c r="C4" s="65"/>
      <c r="D4" s="65"/>
      <c r="E4" s="65"/>
      <c r="F4" s="65"/>
      <c r="G4" s="65"/>
      <c r="H4" s="65"/>
      <c r="I4" s="65"/>
    </row>
    <row r="5" spans="1:9" ht="24.95" customHeight="1">
      <c r="A5" s="9" t="s">
        <v>29</v>
      </c>
      <c r="B5" s="70">
        <v>5806528</v>
      </c>
      <c r="C5" s="65"/>
      <c r="D5" s="65"/>
      <c r="E5" s="65"/>
      <c r="F5" s="65"/>
      <c r="G5" s="65"/>
      <c r="H5" s="65"/>
      <c r="I5" s="65"/>
    </row>
    <row r="6" spans="1:9" ht="24.95" customHeight="1">
      <c r="A6" s="9" t="s">
        <v>31</v>
      </c>
      <c r="B6" s="70">
        <v>800000</v>
      </c>
      <c r="C6" s="65"/>
      <c r="D6" s="65"/>
      <c r="E6" s="65"/>
      <c r="F6" s="65"/>
      <c r="G6" s="65"/>
      <c r="H6" s="65"/>
      <c r="I6" s="65"/>
    </row>
    <row r="7" spans="1:9" ht="24.95" customHeight="1">
      <c r="A7" s="9" t="s">
        <v>33</v>
      </c>
      <c r="B7" s="71">
        <v>200000</v>
      </c>
      <c r="C7" s="65"/>
      <c r="D7" s="65"/>
      <c r="E7" s="65"/>
      <c r="F7" s="65"/>
      <c r="G7" s="65"/>
      <c r="H7" s="65"/>
      <c r="I7" s="65"/>
    </row>
    <row r="8" spans="1:9" ht="24.95" customHeight="1">
      <c r="A8" s="9" t="s">
        <v>35</v>
      </c>
      <c r="B8" s="70">
        <v>900000</v>
      </c>
      <c r="C8" s="65"/>
      <c r="D8" s="65"/>
      <c r="E8" s="65"/>
      <c r="F8" s="65"/>
      <c r="G8" s="65"/>
      <c r="H8" s="65"/>
      <c r="I8" s="65"/>
    </row>
    <row r="9" spans="1:9" ht="24.95" customHeight="1">
      <c r="A9" s="9" t="s">
        <v>37</v>
      </c>
      <c r="B9" s="70">
        <v>720000</v>
      </c>
      <c r="C9" s="65"/>
      <c r="D9" s="65"/>
      <c r="E9" s="65"/>
      <c r="F9" s="65"/>
      <c r="G9" s="65"/>
      <c r="H9" s="65"/>
      <c r="I9" s="65"/>
    </row>
    <row r="10" spans="1:9" ht="24.95" customHeight="1">
      <c r="A10" s="9" t="s">
        <v>39</v>
      </c>
      <c r="B10" s="70">
        <v>265209</v>
      </c>
      <c r="C10" s="65"/>
      <c r="D10" s="65"/>
      <c r="E10" s="65"/>
      <c r="F10" s="65"/>
      <c r="G10" s="65"/>
      <c r="H10" s="65"/>
      <c r="I10" s="65"/>
    </row>
    <row r="11" spans="1:9" ht="24.95" customHeight="1">
      <c r="A11" s="9" t="s">
        <v>41</v>
      </c>
      <c r="B11" s="70">
        <v>877676</v>
      </c>
      <c r="C11" s="65"/>
      <c r="D11" s="65"/>
      <c r="E11" s="65"/>
      <c r="F11" s="65"/>
      <c r="G11" s="65"/>
      <c r="H11" s="65"/>
      <c r="I11" s="65"/>
    </row>
    <row r="12" spans="1:9" ht="24.95" customHeight="1">
      <c r="A12" s="9" t="s">
        <v>43</v>
      </c>
      <c r="B12" s="70">
        <v>128031</v>
      </c>
      <c r="C12" s="65"/>
      <c r="D12" s="65"/>
      <c r="E12" s="65"/>
      <c r="F12" s="65"/>
      <c r="G12" s="65"/>
      <c r="H12" s="65"/>
      <c r="I12" s="65"/>
    </row>
    <row r="13" spans="1:9" ht="24.95" customHeight="1">
      <c r="A13" s="9" t="s">
        <v>45</v>
      </c>
      <c r="B13" s="70">
        <v>8692</v>
      </c>
      <c r="C13" s="65"/>
      <c r="D13" s="65"/>
      <c r="E13" s="65"/>
      <c r="F13" s="65"/>
      <c r="G13" s="65"/>
      <c r="H13" s="65"/>
      <c r="I13" s="65"/>
    </row>
    <row r="14" spans="1:9" ht="24.95" customHeight="1">
      <c r="A14" s="9" t="s">
        <v>46</v>
      </c>
      <c r="B14" s="70">
        <v>265874</v>
      </c>
      <c r="C14" s="65"/>
      <c r="D14" s="65"/>
      <c r="E14" s="65"/>
      <c r="F14" s="65"/>
      <c r="G14" s="65"/>
      <c r="H14" s="65"/>
      <c r="I14" s="65"/>
    </row>
    <row r="15" spans="1:9" ht="24.95" customHeight="1">
      <c r="A15" s="9" t="s">
        <v>48</v>
      </c>
      <c r="B15" s="70">
        <v>232499</v>
      </c>
      <c r="C15" s="65"/>
      <c r="D15" s="65"/>
      <c r="E15" s="65"/>
      <c r="F15" s="65"/>
      <c r="G15" s="65"/>
      <c r="H15" s="65"/>
      <c r="I15" s="65"/>
    </row>
    <row r="16" spans="1:9" ht="24.95" customHeight="1">
      <c r="A16" s="9" t="s">
        <v>51</v>
      </c>
      <c r="B16" s="70">
        <v>521490</v>
      </c>
      <c r="C16" s="65"/>
      <c r="D16" s="65"/>
      <c r="E16" s="65"/>
      <c r="F16" s="65"/>
      <c r="G16" s="65"/>
      <c r="H16" s="65"/>
      <c r="I16" s="65"/>
    </row>
  </sheetData>
  <mergeCells count="2">
    <mergeCell ref="A1:I1"/>
    <mergeCell ref="H2:I2"/>
  </mergeCells>
  <phoneticPr fontId="1" type="noConversion"/>
  <pageMargins left="0.51181102362204722" right="0.51181102362204722" top="0.55118110236220474" bottom="0.55118110236220474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workbookViewId="0">
      <selection activeCell="J7" sqref="J7"/>
    </sheetView>
  </sheetViews>
  <sheetFormatPr defaultRowHeight="13.5"/>
  <cols>
    <col min="1" max="1" width="4.125" style="4" bestFit="1" customWidth="1"/>
    <col min="2" max="2" width="4.625" style="4" bestFit="1" customWidth="1"/>
    <col min="3" max="3" width="4.5" style="4" bestFit="1" customWidth="1"/>
    <col min="4" max="4" width="7.5" style="4" customWidth="1"/>
    <col min="5" max="5" width="19.125" style="4" customWidth="1"/>
    <col min="6" max="6" width="12.625" style="4" customWidth="1"/>
    <col min="7" max="7" width="12.5" style="4" customWidth="1"/>
    <col min="8" max="8" width="11.625" style="4" customWidth="1"/>
    <col min="9" max="9" width="12" style="4" customWidth="1"/>
    <col min="10" max="10" width="10.5" style="4" customWidth="1"/>
    <col min="11" max="11" width="10" style="4" customWidth="1"/>
    <col min="12" max="12" width="11.125" style="4" customWidth="1"/>
    <col min="13" max="13" width="11.625" style="4" customWidth="1"/>
    <col min="14" max="256" width="9" style="4"/>
    <col min="257" max="257" width="4.125" style="4" bestFit="1" customWidth="1"/>
    <col min="258" max="258" width="4.625" style="4" bestFit="1" customWidth="1"/>
    <col min="259" max="259" width="4.5" style="4" bestFit="1" customWidth="1"/>
    <col min="260" max="260" width="6.625" style="4" customWidth="1"/>
    <col min="261" max="261" width="19.125" style="4" customWidth="1"/>
    <col min="262" max="262" width="10.25" style="4" customWidth="1"/>
    <col min="263" max="264" width="10.75" style="4" customWidth="1"/>
    <col min="265" max="265" width="11.25" style="4" customWidth="1"/>
    <col min="266" max="267" width="10" style="4" customWidth="1"/>
    <col min="268" max="268" width="8.375" style="4" customWidth="1"/>
    <col min="269" max="269" width="10.5" style="4" customWidth="1"/>
    <col min="270" max="512" width="9" style="4"/>
    <col min="513" max="513" width="4.125" style="4" bestFit="1" customWidth="1"/>
    <col min="514" max="514" width="4.625" style="4" bestFit="1" customWidth="1"/>
    <col min="515" max="515" width="4.5" style="4" bestFit="1" customWidth="1"/>
    <col min="516" max="516" width="6.625" style="4" customWidth="1"/>
    <col min="517" max="517" width="19.125" style="4" customWidth="1"/>
    <col min="518" max="518" width="10.25" style="4" customWidth="1"/>
    <col min="519" max="520" width="10.75" style="4" customWidth="1"/>
    <col min="521" max="521" width="11.25" style="4" customWidth="1"/>
    <col min="522" max="523" width="10" style="4" customWidth="1"/>
    <col min="524" max="524" width="8.375" style="4" customWidth="1"/>
    <col min="525" max="525" width="10.5" style="4" customWidth="1"/>
    <col min="526" max="768" width="9" style="4"/>
    <col min="769" max="769" width="4.125" style="4" bestFit="1" customWidth="1"/>
    <col min="770" max="770" width="4.625" style="4" bestFit="1" customWidth="1"/>
    <col min="771" max="771" width="4.5" style="4" bestFit="1" customWidth="1"/>
    <col min="772" max="772" width="6.625" style="4" customWidth="1"/>
    <col min="773" max="773" width="19.125" style="4" customWidth="1"/>
    <col min="774" max="774" width="10.25" style="4" customWidth="1"/>
    <col min="775" max="776" width="10.75" style="4" customWidth="1"/>
    <col min="777" max="777" width="11.25" style="4" customWidth="1"/>
    <col min="778" max="779" width="10" style="4" customWidth="1"/>
    <col min="780" max="780" width="8.375" style="4" customWidth="1"/>
    <col min="781" max="781" width="10.5" style="4" customWidth="1"/>
    <col min="782" max="1024" width="9" style="4"/>
    <col min="1025" max="1025" width="4.125" style="4" bestFit="1" customWidth="1"/>
    <col min="1026" max="1026" width="4.625" style="4" bestFit="1" customWidth="1"/>
    <col min="1027" max="1027" width="4.5" style="4" bestFit="1" customWidth="1"/>
    <col min="1028" max="1028" width="6.625" style="4" customWidth="1"/>
    <col min="1029" max="1029" width="19.125" style="4" customWidth="1"/>
    <col min="1030" max="1030" width="10.25" style="4" customWidth="1"/>
    <col min="1031" max="1032" width="10.75" style="4" customWidth="1"/>
    <col min="1033" max="1033" width="11.25" style="4" customWidth="1"/>
    <col min="1034" max="1035" width="10" style="4" customWidth="1"/>
    <col min="1036" max="1036" width="8.375" style="4" customWidth="1"/>
    <col min="1037" max="1037" width="10.5" style="4" customWidth="1"/>
    <col min="1038" max="1280" width="9" style="4"/>
    <col min="1281" max="1281" width="4.125" style="4" bestFit="1" customWidth="1"/>
    <col min="1282" max="1282" width="4.625" style="4" bestFit="1" customWidth="1"/>
    <col min="1283" max="1283" width="4.5" style="4" bestFit="1" customWidth="1"/>
    <col min="1284" max="1284" width="6.625" style="4" customWidth="1"/>
    <col min="1285" max="1285" width="19.125" style="4" customWidth="1"/>
    <col min="1286" max="1286" width="10.25" style="4" customWidth="1"/>
    <col min="1287" max="1288" width="10.75" style="4" customWidth="1"/>
    <col min="1289" max="1289" width="11.25" style="4" customWidth="1"/>
    <col min="1290" max="1291" width="10" style="4" customWidth="1"/>
    <col min="1292" max="1292" width="8.375" style="4" customWidth="1"/>
    <col min="1293" max="1293" width="10.5" style="4" customWidth="1"/>
    <col min="1294" max="1536" width="9" style="4"/>
    <col min="1537" max="1537" width="4.125" style="4" bestFit="1" customWidth="1"/>
    <col min="1538" max="1538" width="4.625" style="4" bestFit="1" customWidth="1"/>
    <col min="1539" max="1539" width="4.5" style="4" bestFit="1" customWidth="1"/>
    <col min="1540" max="1540" width="6.625" style="4" customWidth="1"/>
    <col min="1541" max="1541" width="19.125" style="4" customWidth="1"/>
    <col min="1542" max="1542" width="10.25" style="4" customWidth="1"/>
    <col min="1543" max="1544" width="10.75" style="4" customWidth="1"/>
    <col min="1545" max="1545" width="11.25" style="4" customWidth="1"/>
    <col min="1546" max="1547" width="10" style="4" customWidth="1"/>
    <col min="1548" max="1548" width="8.375" style="4" customWidth="1"/>
    <col min="1549" max="1549" width="10.5" style="4" customWidth="1"/>
    <col min="1550" max="1792" width="9" style="4"/>
    <col min="1793" max="1793" width="4.125" style="4" bestFit="1" customWidth="1"/>
    <col min="1794" max="1794" width="4.625" style="4" bestFit="1" customWidth="1"/>
    <col min="1795" max="1795" width="4.5" style="4" bestFit="1" customWidth="1"/>
    <col min="1796" max="1796" width="6.625" style="4" customWidth="1"/>
    <col min="1797" max="1797" width="19.125" style="4" customWidth="1"/>
    <col min="1798" max="1798" width="10.25" style="4" customWidth="1"/>
    <col min="1799" max="1800" width="10.75" style="4" customWidth="1"/>
    <col min="1801" max="1801" width="11.25" style="4" customWidth="1"/>
    <col min="1802" max="1803" width="10" style="4" customWidth="1"/>
    <col min="1804" max="1804" width="8.375" style="4" customWidth="1"/>
    <col min="1805" max="1805" width="10.5" style="4" customWidth="1"/>
    <col min="1806" max="2048" width="9" style="4"/>
    <col min="2049" max="2049" width="4.125" style="4" bestFit="1" customWidth="1"/>
    <col min="2050" max="2050" width="4.625" style="4" bestFit="1" customWidth="1"/>
    <col min="2051" max="2051" width="4.5" style="4" bestFit="1" customWidth="1"/>
    <col min="2052" max="2052" width="6.625" style="4" customWidth="1"/>
    <col min="2053" max="2053" width="19.125" style="4" customWidth="1"/>
    <col min="2054" max="2054" width="10.25" style="4" customWidth="1"/>
    <col min="2055" max="2056" width="10.75" style="4" customWidth="1"/>
    <col min="2057" max="2057" width="11.25" style="4" customWidth="1"/>
    <col min="2058" max="2059" width="10" style="4" customWidth="1"/>
    <col min="2060" max="2060" width="8.375" style="4" customWidth="1"/>
    <col min="2061" max="2061" width="10.5" style="4" customWidth="1"/>
    <col min="2062" max="2304" width="9" style="4"/>
    <col min="2305" max="2305" width="4.125" style="4" bestFit="1" customWidth="1"/>
    <col min="2306" max="2306" width="4.625" style="4" bestFit="1" customWidth="1"/>
    <col min="2307" max="2307" width="4.5" style="4" bestFit="1" customWidth="1"/>
    <col min="2308" max="2308" width="6.625" style="4" customWidth="1"/>
    <col min="2309" max="2309" width="19.125" style="4" customWidth="1"/>
    <col min="2310" max="2310" width="10.25" style="4" customWidth="1"/>
    <col min="2311" max="2312" width="10.75" style="4" customWidth="1"/>
    <col min="2313" max="2313" width="11.25" style="4" customWidth="1"/>
    <col min="2314" max="2315" width="10" style="4" customWidth="1"/>
    <col min="2316" max="2316" width="8.375" style="4" customWidth="1"/>
    <col min="2317" max="2317" width="10.5" style="4" customWidth="1"/>
    <col min="2318" max="2560" width="9" style="4"/>
    <col min="2561" max="2561" width="4.125" style="4" bestFit="1" customWidth="1"/>
    <col min="2562" max="2562" width="4.625" style="4" bestFit="1" customWidth="1"/>
    <col min="2563" max="2563" width="4.5" style="4" bestFit="1" customWidth="1"/>
    <col min="2564" max="2564" width="6.625" style="4" customWidth="1"/>
    <col min="2565" max="2565" width="19.125" style="4" customWidth="1"/>
    <col min="2566" max="2566" width="10.25" style="4" customWidth="1"/>
    <col min="2567" max="2568" width="10.75" style="4" customWidth="1"/>
    <col min="2569" max="2569" width="11.25" style="4" customWidth="1"/>
    <col min="2570" max="2571" width="10" style="4" customWidth="1"/>
    <col min="2572" max="2572" width="8.375" style="4" customWidth="1"/>
    <col min="2573" max="2573" width="10.5" style="4" customWidth="1"/>
    <col min="2574" max="2816" width="9" style="4"/>
    <col min="2817" max="2817" width="4.125" style="4" bestFit="1" customWidth="1"/>
    <col min="2818" max="2818" width="4.625" style="4" bestFit="1" customWidth="1"/>
    <col min="2819" max="2819" width="4.5" style="4" bestFit="1" customWidth="1"/>
    <col min="2820" max="2820" width="6.625" style="4" customWidth="1"/>
    <col min="2821" max="2821" width="19.125" style="4" customWidth="1"/>
    <col min="2822" max="2822" width="10.25" style="4" customWidth="1"/>
    <col min="2823" max="2824" width="10.75" style="4" customWidth="1"/>
    <col min="2825" max="2825" width="11.25" style="4" customWidth="1"/>
    <col min="2826" max="2827" width="10" style="4" customWidth="1"/>
    <col min="2828" max="2828" width="8.375" style="4" customWidth="1"/>
    <col min="2829" max="2829" width="10.5" style="4" customWidth="1"/>
    <col min="2830" max="3072" width="9" style="4"/>
    <col min="3073" max="3073" width="4.125" style="4" bestFit="1" customWidth="1"/>
    <col min="3074" max="3074" width="4.625" style="4" bestFit="1" customWidth="1"/>
    <col min="3075" max="3075" width="4.5" style="4" bestFit="1" customWidth="1"/>
    <col min="3076" max="3076" width="6.625" style="4" customWidth="1"/>
    <col min="3077" max="3077" width="19.125" style="4" customWidth="1"/>
    <col min="3078" max="3078" width="10.25" style="4" customWidth="1"/>
    <col min="3079" max="3080" width="10.75" style="4" customWidth="1"/>
    <col min="3081" max="3081" width="11.25" style="4" customWidth="1"/>
    <col min="3082" max="3083" width="10" style="4" customWidth="1"/>
    <col min="3084" max="3084" width="8.375" style="4" customWidth="1"/>
    <col min="3085" max="3085" width="10.5" style="4" customWidth="1"/>
    <col min="3086" max="3328" width="9" style="4"/>
    <col min="3329" max="3329" width="4.125" style="4" bestFit="1" customWidth="1"/>
    <col min="3330" max="3330" width="4.625" style="4" bestFit="1" customWidth="1"/>
    <col min="3331" max="3331" width="4.5" style="4" bestFit="1" customWidth="1"/>
    <col min="3332" max="3332" width="6.625" style="4" customWidth="1"/>
    <col min="3333" max="3333" width="19.125" style="4" customWidth="1"/>
    <col min="3334" max="3334" width="10.25" style="4" customWidth="1"/>
    <col min="3335" max="3336" width="10.75" style="4" customWidth="1"/>
    <col min="3337" max="3337" width="11.25" style="4" customWidth="1"/>
    <col min="3338" max="3339" width="10" style="4" customWidth="1"/>
    <col min="3340" max="3340" width="8.375" style="4" customWidth="1"/>
    <col min="3341" max="3341" width="10.5" style="4" customWidth="1"/>
    <col min="3342" max="3584" width="9" style="4"/>
    <col min="3585" max="3585" width="4.125" style="4" bestFit="1" customWidth="1"/>
    <col min="3586" max="3586" width="4.625" style="4" bestFit="1" customWidth="1"/>
    <col min="3587" max="3587" width="4.5" style="4" bestFit="1" customWidth="1"/>
    <col min="3588" max="3588" width="6.625" style="4" customWidth="1"/>
    <col min="3589" max="3589" width="19.125" style="4" customWidth="1"/>
    <col min="3590" max="3590" width="10.25" style="4" customWidth="1"/>
    <col min="3591" max="3592" width="10.75" style="4" customWidth="1"/>
    <col min="3593" max="3593" width="11.25" style="4" customWidth="1"/>
    <col min="3594" max="3595" width="10" style="4" customWidth="1"/>
    <col min="3596" max="3596" width="8.375" style="4" customWidth="1"/>
    <col min="3597" max="3597" width="10.5" style="4" customWidth="1"/>
    <col min="3598" max="3840" width="9" style="4"/>
    <col min="3841" max="3841" width="4.125" style="4" bestFit="1" customWidth="1"/>
    <col min="3842" max="3842" width="4.625" style="4" bestFit="1" customWidth="1"/>
    <col min="3843" max="3843" width="4.5" style="4" bestFit="1" customWidth="1"/>
    <col min="3844" max="3844" width="6.625" style="4" customWidth="1"/>
    <col min="3845" max="3845" width="19.125" style="4" customWidth="1"/>
    <col min="3846" max="3846" width="10.25" style="4" customWidth="1"/>
    <col min="3847" max="3848" width="10.75" style="4" customWidth="1"/>
    <col min="3849" max="3849" width="11.25" style="4" customWidth="1"/>
    <col min="3850" max="3851" width="10" style="4" customWidth="1"/>
    <col min="3852" max="3852" width="8.375" style="4" customWidth="1"/>
    <col min="3853" max="3853" width="10.5" style="4" customWidth="1"/>
    <col min="3854" max="4096" width="9" style="4"/>
    <col min="4097" max="4097" width="4.125" style="4" bestFit="1" customWidth="1"/>
    <col min="4098" max="4098" width="4.625" style="4" bestFit="1" customWidth="1"/>
    <col min="4099" max="4099" width="4.5" style="4" bestFit="1" customWidth="1"/>
    <col min="4100" max="4100" width="6.625" style="4" customWidth="1"/>
    <col min="4101" max="4101" width="19.125" style="4" customWidth="1"/>
    <col min="4102" max="4102" width="10.25" style="4" customWidth="1"/>
    <col min="4103" max="4104" width="10.75" style="4" customWidth="1"/>
    <col min="4105" max="4105" width="11.25" style="4" customWidth="1"/>
    <col min="4106" max="4107" width="10" style="4" customWidth="1"/>
    <col min="4108" max="4108" width="8.375" style="4" customWidth="1"/>
    <col min="4109" max="4109" width="10.5" style="4" customWidth="1"/>
    <col min="4110" max="4352" width="9" style="4"/>
    <col min="4353" max="4353" width="4.125" style="4" bestFit="1" customWidth="1"/>
    <col min="4354" max="4354" width="4.625" style="4" bestFit="1" customWidth="1"/>
    <col min="4355" max="4355" width="4.5" style="4" bestFit="1" customWidth="1"/>
    <col min="4356" max="4356" width="6.625" style="4" customWidth="1"/>
    <col min="4357" max="4357" width="19.125" style="4" customWidth="1"/>
    <col min="4358" max="4358" width="10.25" style="4" customWidth="1"/>
    <col min="4359" max="4360" width="10.75" style="4" customWidth="1"/>
    <col min="4361" max="4361" width="11.25" style="4" customWidth="1"/>
    <col min="4362" max="4363" width="10" style="4" customWidth="1"/>
    <col min="4364" max="4364" width="8.375" style="4" customWidth="1"/>
    <col min="4365" max="4365" width="10.5" style="4" customWidth="1"/>
    <col min="4366" max="4608" width="9" style="4"/>
    <col min="4609" max="4609" width="4.125" style="4" bestFit="1" customWidth="1"/>
    <col min="4610" max="4610" width="4.625" style="4" bestFit="1" customWidth="1"/>
    <col min="4611" max="4611" width="4.5" style="4" bestFit="1" customWidth="1"/>
    <col min="4612" max="4612" width="6.625" style="4" customWidth="1"/>
    <col min="4613" max="4613" width="19.125" style="4" customWidth="1"/>
    <col min="4614" max="4614" width="10.25" style="4" customWidth="1"/>
    <col min="4615" max="4616" width="10.75" style="4" customWidth="1"/>
    <col min="4617" max="4617" width="11.25" style="4" customWidth="1"/>
    <col min="4618" max="4619" width="10" style="4" customWidth="1"/>
    <col min="4620" max="4620" width="8.375" style="4" customWidth="1"/>
    <col min="4621" max="4621" width="10.5" style="4" customWidth="1"/>
    <col min="4622" max="4864" width="9" style="4"/>
    <col min="4865" max="4865" width="4.125" style="4" bestFit="1" customWidth="1"/>
    <col min="4866" max="4866" width="4.625" style="4" bestFit="1" customWidth="1"/>
    <col min="4867" max="4867" width="4.5" style="4" bestFit="1" customWidth="1"/>
    <col min="4868" max="4868" width="6.625" style="4" customWidth="1"/>
    <col min="4869" max="4869" width="19.125" style="4" customWidth="1"/>
    <col min="4870" max="4870" width="10.25" style="4" customWidth="1"/>
    <col min="4871" max="4872" width="10.75" style="4" customWidth="1"/>
    <col min="4873" max="4873" width="11.25" style="4" customWidth="1"/>
    <col min="4874" max="4875" width="10" style="4" customWidth="1"/>
    <col min="4876" max="4876" width="8.375" style="4" customWidth="1"/>
    <col min="4877" max="4877" width="10.5" style="4" customWidth="1"/>
    <col min="4878" max="5120" width="9" style="4"/>
    <col min="5121" max="5121" width="4.125" style="4" bestFit="1" customWidth="1"/>
    <col min="5122" max="5122" width="4.625" style="4" bestFit="1" customWidth="1"/>
    <col min="5123" max="5123" width="4.5" style="4" bestFit="1" customWidth="1"/>
    <col min="5124" max="5124" width="6.625" style="4" customWidth="1"/>
    <col min="5125" max="5125" width="19.125" style="4" customWidth="1"/>
    <col min="5126" max="5126" width="10.25" style="4" customWidth="1"/>
    <col min="5127" max="5128" width="10.75" style="4" customWidth="1"/>
    <col min="5129" max="5129" width="11.25" style="4" customWidth="1"/>
    <col min="5130" max="5131" width="10" style="4" customWidth="1"/>
    <col min="5132" max="5132" width="8.375" style="4" customWidth="1"/>
    <col min="5133" max="5133" width="10.5" style="4" customWidth="1"/>
    <col min="5134" max="5376" width="9" style="4"/>
    <col min="5377" max="5377" width="4.125" style="4" bestFit="1" customWidth="1"/>
    <col min="5378" max="5378" width="4.625" style="4" bestFit="1" customWidth="1"/>
    <col min="5379" max="5379" width="4.5" style="4" bestFit="1" customWidth="1"/>
    <col min="5380" max="5380" width="6.625" style="4" customWidth="1"/>
    <col min="5381" max="5381" width="19.125" style="4" customWidth="1"/>
    <col min="5382" max="5382" width="10.25" style="4" customWidth="1"/>
    <col min="5383" max="5384" width="10.75" style="4" customWidth="1"/>
    <col min="5385" max="5385" width="11.25" style="4" customWidth="1"/>
    <col min="5386" max="5387" width="10" style="4" customWidth="1"/>
    <col min="5388" max="5388" width="8.375" style="4" customWidth="1"/>
    <col min="5389" max="5389" width="10.5" style="4" customWidth="1"/>
    <col min="5390" max="5632" width="9" style="4"/>
    <col min="5633" max="5633" width="4.125" style="4" bestFit="1" customWidth="1"/>
    <col min="5634" max="5634" width="4.625" style="4" bestFit="1" customWidth="1"/>
    <col min="5635" max="5635" width="4.5" style="4" bestFit="1" customWidth="1"/>
    <col min="5636" max="5636" width="6.625" style="4" customWidth="1"/>
    <col min="5637" max="5637" width="19.125" style="4" customWidth="1"/>
    <col min="5638" max="5638" width="10.25" style="4" customWidth="1"/>
    <col min="5639" max="5640" width="10.75" style="4" customWidth="1"/>
    <col min="5641" max="5641" width="11.25" style="4" customWidth="1"/>
    <col min="5642" max="5643" width="10" style="4" customWidth="1"/>
    <col min="5644" max="5644" width="8.375" style="4" customWidth="1"/>
    <col min="5645" max="5645" width="10.5" style="4" customWidth="1"/>
    <col min="5646" max="5888" width="9" style="4"/>
    <col min="5889" max="5889" width="4.125" style="4" bestFit="1" customWidth="1"/>
    <col min="5890" max="5890" width="4.625" style="4" bestFit="1" customWidth="1"/>
    <col min="5891" max="5891" width="4.5" style="4" bestFit="1" customWidth="1"/>
    <col min="5892" max="5892" width="6.625" style="4" customWidth="1"/>
    <col min="5893" max="5893" width="19.125" style="4" customWidth="1"/>
    <col min="5894" max="5894" width="10.25" style="4" customWidth="1"/>
    <col min="5895" max="5896" width="10.75" style="4" customWidth="1"/>
    <col min="5897" max="5897" width="11.25" style="4" customWidth="1"/>
    <col min="5898" max="5899" width="10" style="4" customWidth="1"/>
    <col min="5900" max="5900" width="8.375" style="4" customWidth="1"/>
    <col min="5901" max="5901" width="10.5" style="4" customWidth="1"/>
    <col min="5902" max="6144" width="9" style="4"/>
    <col min="6145" max="6145" width="4.125" style="4" bestFit="1" customWidth="1"/>
    <col min="6146" max="6146" width="4.625" style="4" bestFit="1" customWidth="1"/>
    <col min="6147" max="6147" width="4.5" style="4" bestFit="1" customWidth="1"/>
    <col min="6148" max="6148" width="6.625" style="4" customWidth="1"/>
    <col min="6149" max="6149" width="19.125" style="4" customWidth="1"/>
    <col min="6150" max="6150" width="10.25" style="4" customWidth="1"/>
    <col min="6151" max="6152" width="10.75" style="4" customWidth="1"/>
    <col min="6153" max="6153" width="11.25" style="4" customWidth="1"/>
    <col min="6154" max="6155" width="10" style="4" customWidth="1"/>
    <col min="6156" max="6156" width="8.375" style="4" customWidth="1"/>
    <col min="6157" max="6157" width="10.5" style="4" customWidth="1"/>
    <col min="6158" max="6400" width="9" style="4"/>
    <col min="6401" max="6401" width="4.125" style="4" bestFit="1" customWidth="1"/>
    <col min="6402" max="6402" width="4.625" style="4" bestFit="1" customWidth="1"/>
    <col min="6403" max="6403" width="4.5" style="4" bestFit="1" customWidth="1"/>
    <col min="6404" max="6404" width="6.625" style="4" customWidth="1"/>
    <col min="6405" max="6405" width="19.125" style="4" customWidth="1"/>
    <col min="6406" max="6406" width="10.25" style="4" customWidth="1"/>
    <col min="6407" max="6408" width="10.75" style="4" customWidth="1"/>
    <col min="6409" max="6409" width="11.25" style="4" customWidth="1"/>
    <col min="6410" max="6411" width="10" style="4" customWidth="1"/>
    <col min="6412" max="6412" width="8.375" style="4" customWidth="1"/>
    <col min="6413" max="6413" width="10.5" style="4" customWidth="1"/>
    <col min="6414" max="6656" width="9" style="4"/>
    <col min="6657" max="6657" width="4.125" style="4" bestFit="1" customWidth="1"/>
    <col min="6658" max="6658" width="4.625" style="4" bestFit="1" customWidth="1"/>
    <col min="6659" max="6659" width="4.5" style="4" bestFit="1" customWidth="1"/>
    <col min="6660" max="6660" width="6.625" style="4" customWidth="1"/>
    <col min="6661" max="6661" width="19.125" style="4" customWidth="1"/>
    <col min="6662" max="6662" width="10.25" style="4" customWidth="1"/>
    <col min="6663" max="6664" width="10.75" style="4" customWidth="1"/>
    <col min="6665" max="6665" width="11.25" style="4" customWidth="1"/>
    <col min="6666" max="6667" width="10" style="4" customWidth="1"/>
    <col min="6668" max="6668" width="8.375" style="4" customWidth="1"/>
    <col min="6669" max="6669" width="10.5" style="4" customWidth="1"/>
    <col min="6670" max="6912" width="9" style="4"/>
    <col min="6913" max="6913" width="4.125" style="4" bestFit="1" customWidth="1"/>
    <col min="6914" max="6914" width="4.625" style="4" bestFit="1" customWidth="1"/>
    <col min="6915" max="6915" width="4.5" style="4" bestFit="1" customWidth="1"/>
    <col min="6916" max="6916" width="6.625" style="4" customWidth="1"/>
    <col min="6917" max="6917" width="19.125" style="4" customWidth="1"/>
    <col min="6918" max="6918" width="10.25" style="4" customWidth="1"/>
    <col min="6919" max="6920" width="10.75" style="4" customWidth="1"/>
    <col min="6921" max="6921" width="11.25" style="4" customWidth="1"/>
    <col min="6922" max="6923" width="10" style="4" customWidth="1"/>
    <col min="6924" max="6924" width="8.375" style="4" customWidth="1"/>
    <col min="6925" max="6925" width="10.5" style="4" customWidth="1"/>
    <col min="6926" max="7168" width="9" style="4"/>
    <col min="7169" max="7169" width="4.125" style="4" bestFit="1" customWidth="1"/>
    <col min="7170" max="7170" width="4.625" style="4" bestFit="1" customWidth="1"/>
    <col min="7171" max="7171" width="4.5" style="4" bestFit="1" customWidth="1"/>
    <col min="7172" max="7172" width="6.625" style="4" customWidth="1"/>
    <col min="7173" max="7173" width="19.125" style="4" customWidth="1"/>
    <col min="7174" max="7174" width="10.25" style="4" customWidth="1"/>
    <col min="7175" max="7176" width="10.75" style="4" customWidth="1"/>
    <col min="7177" max="7177" width="11.25" style="4" customWidth="1"/>
    <col min="7178" max="7179" width="10" style="4" customWidth="1"/>
    <col min="7180" max="7180" width="8.375" style="4" customWidth="1"/>
    <col min="7181" max="7181" width="10.5" style="4" customWidth="1"/>
    <col min="7182" max="7424" width="9" style="4"/>
    <col min="7425" max="7425" width="4.125" style="4" bestFit="1" customWidth="1"/>
    <col min="7426" max="7426" width="4.625" style="4" bestFit="1" customWidth="1"/>
    <col min="7427" max="7427" width="4.5" style="4" bestFit="1" customWidth="1"/>
    <col min="7428" max="7428" width="6.625" style="4" customWidth="1"/>
    <col min="7429" max="7429" width="19.125" style="4" customWidth="1"/>
    <col min="7430" max="7430" width="10.25" style="4" customWidth="1"/>
    <col min="7431" max="7432" width="10.75" style="4" customWidth="1"/>
    <col min="7433" max="7433" width="11.25" style="4" customWidth="1"/>
    <col min="7434" max="7435" width="10" style="4" customWidth="1"/>
    <col min="7436" max="7436" width="8.375" style="4" customWidth="1"/>
    <col min="7437" max="7437" width="10.5" style="4" customWidth="1"/>
    <col min="7438" max="7680" width="9" style="4"/>
    <col min="7681" max="7681" width="4.125" style="4" bestFit="1" customWidth="1"/>
    <col min="7682" max="7682" width="4.625" style="4" bestFit="1" customWidth="1"/>
    <col min="7683" max="7683" width="4.5" style="4" bestFit="1" customWidth="1"/>
    <col min="7684" max="7684" width="6.625" style="4" customWidth="1"/>
    <col min="7685" max="7685" width="19.125" style="4" customWidth="1"/>
    <col min="7686" max="7686" width="10.25" style="4" customWidth="1"/>
    <col min="7687" max="7688" width="10.75" style="4" customWidth="1"/>
    <col min="7689" max="7689" width="11.25" style="4" customWidth="1"/>
    <col min="7690" max="7691" width="10" style="4" customWidth="1"/>
    <col min="7692" max="7692" width="8.375" style="4" customWidth="1"/>
    <col min="7693" max="7693" width="10.5" style="4" customWidth="1"/>
    <col min="7694" max="7936" width="9" style="4"/>
    <col min="7937" max="7937" width="4.125" style="4" bestFit="1" customWidth="1"/>
    <col min="7938" max="7938" width="4.625" style="4" bestFit="1" customWidth="1"/>
    <col min="7939" max="7939" width="4.5" style="4" bestFit="1" customWidth="1"/>
    <col min="7940" max="7940" width="6.625" style="4" customWidth="1"/>
    <col min="7941" max="7941" width="19.125" style="4" customWidth="1"/>
    <col min="7942" max="7942" width="10.25" style="4" customWidth="1"/>
    <col min="7943" max="7944" width="10.75" style="4" customWidth="1"/>
    <col min="7945" max="7945" width="11.25" style="4" customWidth="1"/>
    <col min="7946" max="7947" width="10" style="4" customWidth="1"/>
    <col min="7948" max="7948" width="8.375" style="4" customWidth="1"/>
    <col min="7949" max="7949" width="10.5" style="4" customWidth="1"/>
    <col min="7950" max="8192" width="9" style="4"/>
    <col min="8193" max="8193" width="4.125" style="4" bestFit="1" customWidth="1"/>
    <col min="8194" max="8194" width="4.625" style="4" bestFit="1" customWidth="1"/>
    <col min="8195" max="8195" width="4.5" style="4" bestFit="1" customWidth="1"/>
    <col min="8196" max="8196" width="6.625" style="4" customWidth="1"/>
    <col min="8197" max="8197" width="19.125" style="4" customWidth="1"/>
    <col min="8198" max="8198" width="10.25" style="4" customWidth="1"/>
    <col min="8199" max="8200" width="10.75" style="4" customWidth="1"/>
    <col min="8201" max="8201" width="11.25" style="4" customWidth="1"/>
    <col min="8202" max="8203" width="10" style="4" customWidth="1"/>
    <col min="8204" max="8204" width="8.375" style="4" customWidth="1"/>
    <col min="8205" max="8205" width="10.5" style="4" customWidth="1"/>
    <col min="8206" max="8448" width="9" style="4"/>
    <col min="8449" max="8449" width="4.125" style="4" bestFit="1" customWidth="1"/>
    <col min="8450" max="8450" width="4.625" style="4" bestFit="1" customWidth="1"/>
    <col min="8451" max="8451" width="4.5" style="4" bestFit="1" customWidth="1"/>
    <col min="8452" max="8452" width="6.625" style="4" customWidth="1"/>
    <col min="8453" max="8453" width="19.125" style="4" customWidth="1"/>
    <col min="8454" max="8454" width="10.25" style="4" customWidth="1"/>
    <col min="8455" max="8456" width="10.75" style="4" customWidth="1"/>
    <col min="8457" max="8457" width="11.25" style="4" customWidth="1"/>
    <col min="8458" max="8459" width="10" style="4" customWidth="1"/>
    <col min="8460" max="8460" width="8.375" style="4" customWidth="1"/>
    <col min="8461" max="8461" width="10.5" style="4" customWidth="1"/>
    <col min="8462" max="8704" width="9" style="4"/>
    <col min="8705" max="8705" width="4.125" style="4" bestFit="1" customWidth="1"/>
    <col min="8706" max="8706" width="4.625" style="4" bestFit="1" customWidth="1"/>
    <col min="8707" max="8707" width="4.5" style="4" bestFit="1" customWidth="1"/>
    <col min="8708" max="8708" width="6.625" style="4" customWidth="1"/>
    <col min="8709" max="8709" width="19.125" style="4" customWidth="1"/>
    <col min="8710" max="8710" width="10.25" style="4" customWidth="1"/>
    <col min="8711" max="8712" width="10.75" style="4" customWidth="1"/>
    <col min="8713" max="8713" width="11.25" style="4" customWidth="1"/>
    <col min="8714" max="8715" width="10" style="4" customWidth="1"/>
    <col min="8716" max="8716" width="8.375" style="4" customWidth="1"/>
    <col min="8717" max="8717" width="10.5" style="4" customWidth="1"/>
    <col min="8718" max="8960" width="9" style="4"/>
    <col min="8961" max="8961" width="4.125" style="4" bestFit="1" customWidth="1"/>
    <col min="8962" max="8962" width="4.625" style="4" bestFit="1" customWidth="1"/>
    <col min="8963" max="8963" width="4.5" style="4" bestFit="1" customWidth="1"/>
    <col min="8964" max="8964" width="6.625" style="4" customWidth="1"/>
    <col min="8965" max="8965" width="19.125" style="4" customWidth="1"/>
    <col min="8966" max="8966" width="10.25" style="4" customWidth="1"/>
    <col min="8967" max="8968" width="10.75" style="4" customWidth="1"/>
    <col min="8969" max="8969" width="11.25" style="4" customWidth="1"/>
    <col min="8970" max="8971" width="10" style="4" customWidth="1"/>
    <col min="8972" max="8972" width="8.375" style="4" customWidth="1"/>
    <col min="8973" max="8973" width="10.5" style="4" customWidth="1"/>
    <col min="8974" max="9216" width="9" style="4"/>
    <col min="9217" max="9217" width="4.125" style="4" bestFit="1" customWidth="1"/>
    <col min="9218" max="9218" width="4.625" style="4" bestFit="1" customWidth="1"/>
    <col min="9219" max="9219" width="4.5" style="4" bestFit="1" customWidth="1"/>
    <col min="9220" max="9220" width="6.625" style="4" customWidth="1"/>
    <col min="9221" max="9221" width="19.125" style="4" customWidth="1"/>
    <col min="9222" max="9222" width="10.25" style="4" customWidth="1"/>
    <col min="9223" max="9224" width="10.75" style="4" customWidth="1"/>
    <col min="9225" max="9225" width="11.25" style="4" customWidth="1"/>
    <col min="9226" max="9227" width="10" style="4" customWidth="1"/>
    <col min="9228" max="9228" width="8.375" style="4" customWidth="1"/>
    <col min="9229" max="9229" width="10.5" style="4" customWidth="1"/>
    <col min="9230" max="9472" width="9" style="4"/>
    <col min="9473" max="9473" width="4.125" style="4" bestFit="1" customWidth="1"/>
    <col min="9474" max="9474" width="4.625" style="4" bestFit="1" customWidth="1"/>
    <col min="9475" max="9475" width="4.5" style="4" bestFit="1" customWidth="1"/>
    <col min="9476" max="9476" width="6.625" style="4" customWidth="1"/>
    <col min="9477" max="9477" width="19.125" style="4" customWidth="1"/>
    <col min="9478" max="9478" width="10.25" style="4" customWidth="1"/>
    <col min="9479" max="9480" width="10.75" style="4" customWidth="1"/>
    <col min="9481" max="9481" width="11.25" style="4" customWidth="1"/>
    <col min="9482" max="9483" width="10" style="4" customWidth="1"/>
    <col min="9484" max="9484" width="8.375" style="4" customWidth="1"/>
    <col min="9485" max="9485" width="10.5" style="4" customWidth="1"/>
    <col min="9486" max="9728" width="9" style="4"/>
    <col min="9729" max="9729" width="4.125" style="4" bestFit="1" customWidth="1"/>
    <col min="9730" max="9730" width="4.625" style="4" bestFit="1" customWidth="1"/>
    <col min="9731" max="9731" width="4.5" style="4" bestFit="1" customWidth="1"/>
    <col min="9732" max="9732" width="6.625" style="4" customWidth="1"/>
    <col min="9733" max="9733" width="19.125" style="4" customWidth="1"/>
    <col min="9734" max="9734" width="10.25" style="4" customWidth="1"/>
    <col min="9735" max="9736" width="10.75" style="4" customWidth="1"/>
    <col min="9737" max="9737" width="11.25" style="4" customWidth="1"/>
    <col min="9738" max="9739" width="10" style="4" customWidth="1"/>
    <col min="9740" max="9740" width="8.375" style="4" customWidth="1"/>
    <col min="9741" max="9741" width="10.5" style="4" customWidth="1"/>
    <col min="9742" max="9984" width="9" style="4"/>
    <col min="9985" max="9985" width="4.125" style="4" bestFit="1" customWidth="1"/>
    <col min="9986" max="9986" width="4.625" style="4" bestFit="1" customWidth="1"/>
    <col min="9987" max="9987" width="4.5" style="4" bestFit="1" customWidth="1"/>
    <col min="9988" max="9988" width="6.625" style="4" customWidth="1"/>
    <col min="9989" max="9989" width="19.125" style="4" customWidth="1"/>
    <col min="9990" max="9990" width="10.25" style="4" customWidth="1"/>
    <col min="9991" max="9992" width="10.75" style="4" customWidth="1"/>
    <col min="9993" max="9993" width="11.25" style="4" customWidth="1"/>
    <col min="9994" max="9995" width="10" style="4" customWidth="1"/>
    <col min="9996" max="9996" width="8.375" style="4" customWidth="1"/>
    <col min="9997" max="9997" width="10.5" style="4" customWidth="1"/>
    <col min="9998" max="10240" width="9" style="4"/>
    <col min="10241" max="10241" width="4.125" style="4" bestFit="1" customWidth="1"/>
    <col min="10242" max="10242" width="4.625" style="4" bestFit="1" customWidth="1"/>
    <col min="10243" max="10243" width="4.5" style="4" bestFit="1" customWidth="1"/>
    <col min="10244" max="10244" width="6.625" style="4" customWidth="1"/>
    <col min="10245" max="10245" width="19.125" style="4" customWidth="1"/>
    <col min="10246" max="10246" width="10.25" style="4" customWidth="1"/>
    <col min="10247" max="10248" width="10.75" style="4" customWidth="1"/>
    <col min="10249" max="10249" width="11.25" style="4" customWidth="1"/>
    <col min="10250" max="10251" width="10" style="4" customWidth="1"/>
    <col min="10252" max="10252" width="8.375" style="4" customWidth="1"/>
    <col min="10253" max="10253" width="10.5" style="4" customWidth="1"/>
    <col min="10254" max="10496" width="9" style="4"/>
    <col min="10497" max="10497" width="4.125" style="4" bestFit="1" customWidth="1"/>
    <col min="10498" max="10498" width="4.625" style="4" bestFit="1" customWidth="1"/>
    <col min="10499" max="10499" width="4.5" style="4" bestFit="1" customWidth="1"/>
    <col min="10500" max="10500" width="6.625" style="4" customWidth="1"/>
    <col min="10501" max="10501" width="19.125" style="4" customWidth="1"/>
    <col min="10502" max="10502" width="10.25" style="4" customWidth="1"/>
    <col min="10503" max="10504" width="10.75" style="4" customWidth="1"/>
    <col min="10505" max="10505" width="11.25" style="4" customWidth="1"/>
    <col min="10506" max="10507" width="10" style="4" customWidth="1"/>
    <col min="10508" max="10508" width="8.375" style="4" customWidth="1"/>
    <col min="10509" max="10509" width="10.5" style="4" customWidth="1"/>
    <col min="10510" max="10752" width="9" style="4"/>
    <col min="10753" max="10753" width="4.125" style="4" bestFit="1" customWidth="1"/>
    <col min="10754" max="10754" width="4.625" style="4" bestFit="1" customWidth="1"/>
    <col min="10755" max="10755" width="4.5" style="4" bestFit="1" customWidth="1"/>
    <col min="10756" max="10756" width="6.625" style="4" customWidth="1"/>
    <col min="10757" max="10757" width="19.125" style="4" customWidth="1"/>
    <col min="10758" max="10758" width="10.25" style="4" customWidth="1"/>
    <col min="10759" max="10760" width="10.75" style="4" customWidth="1"/>
    <col min="10761" max="10761" width="11.25" style="4" customWidth="1"/>
    <col min="10762" max="10763" width="10" style="4" customWidth="1"/>
    <col min="10764" max="10764" width="8.375" style="4" customWidth="1"/>
    <col min="10765" max="10765" width="10.5" style="4" customWidth="1"/>
    <col min="10766" max="11008" width="9" style="4"/>
    <col min="11009" max="11009" width="4.125" style="4" bestFit="1" customWidth="1"/>
    <col min="11010" max="11010" width="4.625" style="4" bestFit="1" customWidth="1"/>
    <col min="11011" max="11011" width="4.5" style="4" bestFit="1" customWidth="1"/>
    <col min="11012" max="11012" width="6.625" style="4" customWidth="1"/>
    <col min="11013" max="11013" width="19.125" style="4" customWidth="1"/>
    <col min="11014" max="11014" width="10.25" style="4" customWidth="1"/>
    <col min="11015" max="11016" width="10.75" style="4" customWidth="1"/>
    <col min="11017" max="11017" width="11.25" style="4" customWidth="1"/>
    <col min="11018" max="11019" width="10" style="4" customWidth="1"/>
    <col min="11020" max="11020" width="8.375" style="4" customWidth="1"/>
    <col min="11021" max="11021" width="10.5" style="4" customWidth="1"/>
    <col min="11022" max="11264" width="9" style="4"/>
    <col min="11265" max="11265" width="4.125" style="4" bestFit="1" customWidth="1"/>
    <col min="11266" max="11266" width="4.625" style="4" bestFit="1" customWidth="1"/>
    <col min="11267" max="11267" width="4.5" style="4" bestFit="1" customWidth="1"/>
    <col min="11268" max="11268" width="6.625" style="4" customWidth="1"/>
    <col min="11269" max="11269" width="19.125" style="4" customWidth="1"/>
    <col min="11270" max="11270" width="10.25" style="4" customWidth="1"/>
    <col min="11271" max="11272" width="10.75" style="4" customWidth="1"/>
    <col min="11273" max="11273" width="11.25" style="4" customWidth="1"/>
    <col min="11274" max="11275" width="10" style="4" customWidth="1"/>
    <col min="11276" max="11276" width="8.375" style="4" customWidth="1"/>
    <col min="11277" max="11277" width="10.5" style="4" customWidth="1"/>
    <col min="11278" max="11520" width="9" style="4"/>
    <col min="11521" max="11521" width="4.125" style="4" bestFit="1" customWidth="1"/>
    <col min="11522" max="11522" width="4.625" style="4" bestFit="1" customWidth="1"/>
    <col min="11523" max="11523" width="4.5" style="4" bestFit="1" customWidth="1"/>
    <col min="11524" max="11524" width="6.625" style="4" customWidth="1"/>
    <col min="11525" max="11525" width="19.125" style="4" customWidth="1"/>
    <col min="11526" max="11526" width="10.25" style="4" customWidth="1"/>
    <col min="11527" max="11528" width="10.75" style="4" customWidth="1"/>
    <col min="11529" max="11529" width="11.25" style="4" customWidth="1"/>
    <col min="11530" max="11531" width="10" style="4" customWidth="1"/>
    <col min="11532" max="11532" width="8.375" style="4" customWidth="1"/>
    <col min="11533" max="11533" width="10.5" style="4" customWidth="1"/>
    <col min="11534" max="11776" width="9" style="4"/>
    <col min="11777" max="11777" width="4.125" style="4" bestFit="1" customWidth="1"/>
    <col min="11778" max="11778" width="4.625" style="4" bestFit="1" customWidth="1"/>
    <col min="11779" max="11779" width="4.5" style="4" bestFit="1" customWidth="1"/>
    <col min="11780" max="11780" width="6.625" style="4" customWidth="1"/>
    <col min="11781" max="11781" width="19.125" style="4" customWidth="1"/>
    <col min="11782" max="11782" width="10.25" style="4" customWidth="1"/>
    <col min="11783" max="11784" width="10.75" style="4" customWidth="1"/>
    <col min="11785" max="11785" width="11.25" style="4" customWidth="1"/>
    <col min="11786" max="11787" width="10" style="4" customWidth="1"/>
    <col min="11788" max="11788" width="8.375" style="4" customWidth="1"/>
    <col min="11789" max="11789" width="10.5" style="4" customWidth="1"/>
    <col min="11790" max="12032" width="9" style="4"/>
    <col min="12033" max="12033" width="4.125" style="4" bestFit="1" customWidth="1"/>
    <col min="12034" max="12034" width="4.625" style="4" bestFit="1" customWidth="1"/>
    <col min="12035" max="12035" width="4.5" style="4" bestFit="1" customWidth="1"/>
    <col min="12036" max="12036" width="6.625" style="4" customWidth="1"/>
    <col min="12037" max="12037" width="19.125" style="4" customWidth="1"/>
    <col min="12038" max="12038" width="10.25" style="4" customWidth="1"/>
    <col min="12039" max="12040" width="10.75" style="4" customWidth="1"/>
    <col min="12041" max="12041" width="11.25" style="4" customWidth="1"/>
    <col min="12042" max="12043" width="10" style="4" customWidth="1"/>
    <col min="12044" max="12044" width="8.375" style="4" customWidth="1"/>
    <col min="12045" max="12045" width="10.5" style="4" customWidth="1"/>
    <col min="12046" max="12288" width="9" style="4"/>
    <col min="12289" max="12289" width="4.125" style="4" bestFit="1" customWidth="1"/>
    <col min="12290" max="12290" width="4.625" style="4" bestFit="1" customWidth="1"/>
    <col min="12291" max="12291" width="4.5" style="4" bestFit="1" customWidth="1"/>
    <col min="12292" max="12292" width="6.625" style="4" customWidth="1"/>
    <col min="12293" max="12293" width="19.125" style="4" customWidth="1"/>
    <col min="12294" max="12294" width="10.25" style="4" customWidth="1"/>
    <col min="12295" max="12296" width="10.75" style="4" customWidth="1"/>
    <col min="12297" max="12297" width="11.25" style="4" customWidth="1"/>
    <col min="12298" max="12299" width="10" style="4" customWidth="1"/>
    <col min="12300" max="12300" width="8.375" style="4" customWidth="1"/>
    <col min="12301" max="12301" width="10.5" style="4" customWidth="1"/>
    <col min="12302" max="12544" width="9" style="4"/>
    <col min="12545" max="12545" width="4.125" style="4" bestFit="1" customWidth="1"/>
    <col min="12546" max="12546" width="4.625" style="4" bestFit="1" customWidth="1"/>
    <col min="12547" max="12547" width="4.5" style="4" bestFit="1" customWidth="1"/>
    <col min="12548" max="12548" width="6.625" style="4" customWidth="1"/>
    <col min="12549" max="12549" width="19.125" style="4" customWidth="1"/>
    <col min="12550" max="12550" width="10.25" style="4" customWidth="1"/>
    <col min="12551" max="12552" width="10.75" style="4" customWidth="1"/>
    <col min="12553" max="12553" width="11.25" style="4" customWidth="1"/>
    <col min="12554" max="12555" width="10" style="4" customWidth="1"/>
    <col min="12556" max="12556" width="8.375" style="4" customWidth="1"/>
    <col min="12557" max="12557" width="10.5" style="4" customWidth="1"/>
    <col min="12558" max="12800" width="9" style="4"/>
    <col min="12801" max="12801" width="4.125" style="4" bestFit="1" customWidth="1"/>
    <col min="12802" max="12802" width="4.625" style="4" bestFit="1" customWidth="1"/>
    <col min="12803" max="12803" width="4.5" style="4" bestFit="1" customWidth="1"/>
    <col min="12804" max="12804" width="6.625" style="4" customWidth="1"/>
    <col min="12805" max="12805" width="19.125" style="4" customWidth="1"/>
    <col min="12806" max="12806" width="10.25" style="4" customWidth="1"/>
    <col min="12807" max="12808" width="10.75" style="4" customWidth="1"/>
    <col min="12809" max="12809" width="11.25" style="4" customWidth="1"/>
    <col min="12810" max="12811" width="10" style="4" customWidth="1"/>
    <col min="12812" max="12812" width="8.375" style="4" customWidth="1"/>
    <col min="12813" max="12813" width="10.5" style="4" customWidth="1"/>
    <col min="12814" max="13056" width="9" style="4"/>
    <col min="13057" max="13057" width="4.125" style="4" bestFit="1" customWidth="1"/>
    <col min="13058" max="13058" width="4.625" style="4" bestFit="1" customWidth="1"/>
    <col min="13059" max="13059" width="4.5" style="4" bestFit="1" customWidth="1"/>
    <col min="13060" max="13060" width="6.625" style="4" customWidth="1"/>
    <col min="13061" max="13061" width="19.125" style="4" customWidth="1"/>
    <col min="13062" max="13062" width="10.25" style="4" customWidth="1"/>
    <col min="13063" max="13064" width="10.75" style="4" customWidth="1"/>
    <col min="13065" max="13065" width="11.25" style="4" customWidth="1"/>
    <col min="13066" max="13067" width="10" style="4" customWidth="1"/>
    <col min="13068" max="13068" width="8.375" style="4" customWidth="1"/>
    <col min="13069" max="13069" width="10.5" style="4" customWidth="1"/>
    <col min="13070" max="13312" width="9" style="4"/>
    <col min="13313" max="13313" width="4.125" style="4" bestFit="1" customWidth="1"/>
    <col min="13314" max="13314" width="4.625" style="4" bestFit="1" customWidth="1"/>
    <col min="13315" max="13315" width="4.5" style="4" bestFit="1" customWidth="1"/>
    <col min="13316" max="13316" width="6.625" style="4" customWidth="1"/>
    <col min="13317" max="13317" width="19.125" style="4" customWidth="1"/>
    <col min="13318" max="13318" width="10.25" style="4" customWidth="1"/>
    <col min="13319" max="13320" width="10.75" style="4" customWidth="1"/>
    <col min="13321" max="13321" width="11.25" style="4" customWidth="1"/>
    <col min="13322" max="13323" width="10" style="4" customWidth="1"/>
    <col min="13324" max="13324" width="8.375" style="4" customWidth="1"/>
    <col min="13325" max="13325" width="10.5" style="4" customWidth="1"/>
    <col min="13326" max="13568" width="9" style="4"/>
    <col min="13569" max="13569" width="4.125" style="4" bestFit="1" customWidth="1"/>
    <col min="13570" max="13570" width="4.625" style="4" bestFit="1" customWidth="1"/>
    <col min="13571" max="13571" width="4.5" style="4" bestFit="1" customWidth="1"/>
    <col min="13572" max="13572" width="6.625" style="4" customWidth="1"/>
    <col min="13573" max="13573" width="19.125" style="4" customWidth="1"/>
    <col min="13574" max="13574" width="10.25" style="4" customWidth="1"/>
    <col min="13575" max="13576" width="10.75" style="4" customWidth="1"/>
    <col min="13577" max="13577" width="11.25" style="4" customWidth="1"/>
    <col min="13578" max="13579" width="10" style="4" customWidth="1"/>
    <col min="13580" max="13580" width="8.375" style="4" customWidth="1"/>
    <col min="13581" max="13581" width="10.5" style="4" customWidth="1"/>
    <col min="13582" max="13824" width="9" style="4"/>
    <col min="13825" max="13825" width="4.125" style="4" bestFit="1" customWidth="1"/>
    <col min="13826" max="13826" width="4.625" style="4" bestFit="1" customWidth="1"/>
    <col min="13827" max="13827" width="4.5" style="4" bestFit="1" customWidth="1"/>
    <col min="13828" max="13828" width="6.625" style="4" customWidth="1"/>
    <col min="13829" max="13829" width="19.125" style="4" customWidth="1"/>
    <col min="13830" max="13830" width="10.25" style="4" customWidth="1"/>
    <col min="13831" max="13832" width="10.75" style="4" customWidth="1"/>
    <col min="13833" max="13833" width="11.25" style="4" customWidth="1"/>
    <col min="13834" max="13835" width="10" style="4" customWidth="1"/>
    <col min="13836" max="13836" width="8.375" style="4" customWidth="1"/>
    <col min="13837" max="13837" width="10.5" style="4" customWidth="1"/>
    <col min="13838" max="14080" width="9" style="4"/>
    <col min="14081" max="14081" width="4.125" style="4" bestFit="1" customWidth="1"/>
    <col min="14082" max="14082" width="4.625" style="4" bestFit="1" customWidth="1"/>
    <col min="14083" max="14083" width="4.5" style="4" bestFit="1" customWidth="1"/>
    <col min="14084" max="14084" width="6.625" style="4" customWidth="1"/>
    <col min="14085" max="14085" width="19.125" style="4" customWidth="1"/>
    <col min="14086" max="14086" width="10.25" style="4" customWidth="1"/>
    <col min="14087" max="14088" width="10.75" style="4" customWidth="1"/>
    <col min="14089" max="14089" width="11.25" style="4" customWidth="1"/>
    <col min="14090" max="14091" width="10" style="4" customWidth="1"/>
    <col min="14092" max="14092" width="8.375" style="4" customWidth="1"/>
    <col min="14093" max="14093" width="10.5" style="4" customWidth="1"/>
    <col min="14094" max="14336" width="9" style="4"/>
    <col min="14337" max="14337" width="4.125" style="4" bestFit="1" customWidth="1"/>
    <col min="14338" max="14338" width="4.625" style="4" bestFit="1" customWidth="1"/>
    <col min="14339" max="14339" width="4.5" style="4" bestFit="1" customWidth="1"/>
    <col min="14340" max="14340" width="6.625" style="4" customWidth="1"/>
    <col min="14341" max="14341" width="19.125" style="4" customWidth="1"/>
    <col min="14342" max="14342" width="10.25" style="4" customWidth="1"/>
    <col min="14343" max="14344" width="10.75" style="4" customWidth="1"/>
    <col min="14345" max="14345" width="11.25" style="4" customWidth="1"/>
    <col min="14346" max="14347" width="10" style="4" customWidth="1"/>
    <col min="14348" max="14348" width="8.375" style="4" customWidth="1"/>
    <col min="14349" max="14349" width="10.5" style="4" customWidth="1"/>
    <col min="14350" max="14592" width="9" style="4"/>
    <col min="14593" max="14593" width="4.125" style="4" bestFit="1" customWidth="1"/>
    <col min="14594" max="14594" width="4.625" style="4" bestFit="1" customWidth="1"/>
    <col min="14595" max="14595" width="4.5" style="4" bestFit="1" customWidth="1"/>
    <col min="14596" max="14596" width="6.625" style="4" customWidth="1"/>
    <col min="14597" max="14597" width="19.125" style="4" customWidth="1"/>
    <col min="14598" max="14598" width="10.25" style="4" customWidth="1"/>
    <col min="14599" max="14600" width="10.75" style="4" customWidth="1"/>
    <col min="14601" max="14601" width="11.25" style="4" customWidth="1"/>
    <col min="14602" max="14603" width="10" style="4" customWidth="1"/>
    <col min="14604" max="14604" width="8.375" style="4" customWidth="1"/>
    <col min="14605" max="14605" width="10.5" style="4" customWidth="1"/>
    <col min="14606" max="14848" width="9" style="4"/>
    <col min="14849" max="14849" width="4.125" style="4" bestFit="1" customWidth="1"/>
    <col min="14850" max="14850" width="4.625" style="4" bestFit="1" customWidth="1"/>
    <col min="14851" max="14851" width="4.5" style="4" bestFit="1" customWidth="1"/>
    <col min="14852" max="14852" width="6.625" style="4" customWidth="1"/>
    <col min="14853" max="14853" width="19.125" style="4" customWidth="1"/>
    <col min="14854" max="14854" width="10.25" style="4" customWidth="1"/>
    <col min="14855" max="14856" width="10.75" style="4" customWidth="1"/>
    <col min="14857" max="14857" width="11.25" style="4" customWidth="1"/>
    <col min="14858" max="14859" width="10" style="4" customWidth="1"/>
    <col min="14860" max="14860" width="8.375" style="4" customWidth="1"/>
    <col min="14861" max="14861" width="10.5" style="4" customWidth="1"/>
    <col min="14862" max="15104" width="9" style="4"/>
    <col min="15105" max="15105" width="4.125" style="4" bestFit="1" customWidth="1"/>
    <col min="15106" max="15106" width="4.625" style="4" bestFit="1" customWidth="1"/>
    <col min="15107" max="15107" width="4.5" style="4" bestFit="1" customWidth="1"/>
    <col min="15108" max="15108" width="6.625" style="4" customWidth="1"/>
    <col min="15109" max="15109" width="19.125" style="4" customWidth="1"/>
    <col min="15110" max="15110" width="10.25" style="4" customWidth="1"/>
    <col min="15111" max="15112" width="10.75" style="4" customWidth="1"/>
    <col min="15113" max="15113" width="11.25" style="4" customWidth="1"/>
    <col min="15114" max="15115" width="10" style="4" customWidth="1"/>
    <col min="15116" max="15116" width="8.375" style="4" customWidth="1"/>
    <col min="15117" max="15117" width="10.5" style="4" customWidth="1"/>
    <col min="15118" max="15360" width="9" style="4"/>
    <col min="15361" max="15361" width="4.125" style="4" bestFit="1" customWidth="1"/>
    <col min="15362" max="15362" width="4.625" style="4" bestFit="1" customWidth="1"/>
    <col min="15363" max="15363" width="4.5" style="4" bestFit="1" customWidth="1"/>
    <col min="15364" max="15364" width="6.625" style="4" customWidth="1"/>
    <col min="15365" max="15365" width="19.125" style="4" customWidth="1"/>
    <col min="15366" max="15366" width="10.25" style="4" customWidth="1"/>
    <col min="15367" max="15368" width="10.75" style="4" customWidth="1"/>
    <col min="15369" max="15369" width="11.25" style="4" customWidth="1"/>
    <col min="15370" max="15371" width="10" style="4" customWidth="1"/>
    <col min="15372" max="15372" width="8.375" style="4" customWidth="1"/>
    <col min="15373" max="15373" width="10.5" style="4" customWidth="1"/>
    <col min="15374" max="15616" width="9" style="4"/>
    <col min="15617" max="15617" width="4.125" style="4" bestFit="1" customWidth="1"/>
    <col min="15618" max="15618" width="4.625" style="4" bestFit="1" customWidth="1"/>
    <col min="15619" max="15619" width="4.5" style="4" bestFit="1" customWidth="1"/>
    <col min="15620" max="15620" width="6.625" style="4" customWidth="1"/>
    <col min="15621" max="15621" width="19.125" style="4" customWidth="1"/>
    <col min="15622" max="15622" width="10.25" style="4" customWidth="1"/>
    <col min="15623" max="15624" width="10.75" style="4" customWidth="1"/>
    <col min="15625" max="15625" width="11.25" style="4" customWidth="1"/>
    <col min="15626" max="15627" width="10" style="4" customWidth="1"/>
    <col min="15628" max="15628" width="8.375" style="4" customWidth="1"/>
    <col min="15629" max="15629" width="10.5" style="4" customWidth="1"/>
    <col min="15630" max="15872" width="9" style="4"/>
    <col min="15873" max="15873" width="4.125" style="4" bestFit="1" customWidth="1"/>
    <col min="15874" max="15874" width="4.625" style="4" bestFit="1" customWidth="1"/>
    <col min="15875" max="15875" width="4.5" style="4" bestFit="1" customWidth="1"/>
    <col min="15876" max="15876" width="6.625" style="4" customWidth="1"/>
    <col min="15877" max="15877" width="19.125" style="4" customWidth="1"/>
    <col min="15878" max="15878" width="10.25" style="4" customWidth="1"/>
    <col min="15879" max="15880" width="10.75" style="4" customWidth="1"/>
    <col min="15881" max="15881" width="11.25" style="4" customWidth="1"/>
    <col min="15882" max="15883" width="10" style="4" customWidth="1"/>
    <col min="15884" max="15884" width="8.375" style="4" customWidth="1"/>
    <col min="15885" max="15885" width="10.5" style="4" customWidth="1"/>
    <col min="15886" max="16128" width="9" style="4"/>
    <col min="16129" max="16129" width="4.125" style="4" bestFit="1" customWidth="1"/>
    <col min="16130" max="16130" width="4.625" style="4" bestFit="1" customWidth="1"/>
    <col min="16131" max="16131" width="4.5" style="4" bestFit="1" customWidth="1"/>
    <col min="16132" max="16132" width="6.625" style="4" customWidth="1"/>
    <col min="16133" max="16133" width="19.125" style="4" customWidth="1"/>
    <col min="16134" max="16134" width="10.25" style="4" customWidth="1"/>
    <col min="16135" max="16136" width="10.75" style="4" customWidth="1"/>
    <col min="16137" max="16137" width="11.25" style="4" customWidth="1"/>
    <col min="16138" max="16139" width="10" style="4" customWidth="1"/>
    <col min="16140" max="16140" width="8.375" style="4" customWidth="1"/>
    <col min="16141" max="16141" width="10.5" style="4" customWidth="1"/>
    <col min="16142" max="16384" width="9" style="4"/>
  </cols>
  <sheetData>
    <row r="1" spans="1:13" ht="23.25">
      <c r="A1" s="101" t="s">
        <v>14</v>
      </c>
      <c r="B1" s="101" t="s">
        <v>14</v>
      </c>
      <c r="C1" s="101" t="s">
        <v>14</v>
      </c>
      <c r="D1" s="101" t="s">
        <v>14</v>
      </c>
      <c r="E1" s="101" t="s">
        <v>14</v>
      </c>
      <c r="F1" s="101" t="s">
        <v>14</v>
      </c>
      <c r="G1" s="101" t="s">
        <v>14</v>
      </c>
      <c r="H1" s="101"/>
      <c r="I1" s="101" t="s">
        <v>14</v>
      </c>
      <c r="J1" s="101" t="s">
        <v>14</v>
      </c>
      <c r="K1" s="101"/>
      <c r="L1" s="101" t="s">
        <v>14</v>
      </c>
      <c r="M1" s="101" t="s">
        <v>14</v>
      </c>
    </row>
    <row r="2" spans="1:13">
      <c r="A2" s="102" t="s">
        <v>1</v>
      </c>
      <c r="B2" s="102" t="s">
        <v>1</v>
      </c>
      <c r="C2" s="102" t="s">
        <v>1</v>
      </c>
      <c r="D2" s="102" t="s">
        <v>1</v>
      </c>
      <c r="E2" s="102" t="s">
        <v>1</v>
      </c>
      <c r="F2" s="102" t="s">
        <v>1</v>
      </c>
      <c r="G2" s="102" t="s">
        <v>1</v>
      </c>
      <c r="H2" s="102"/>
      <c r="I2" s="102" t="s">
        <v>1</v>
      </c>
      <c r="J2" s="102" t="s">
        <v>1</v>
      </c>
      <c r="K2" s="102"/>
      <c r="L2" s="102" t="s">
        <v>1</v>
      </c>
      <c r="M2" s="102" t="s">
        <v>1</v>
      </c>
    </row>
    <row r="3" spans="1:13">
      <c r="A3" s="103" t="s">
        <v>15</v>
      </c>
      <c r="B3" s="104"/>
      <c r="C3" s="105"/>
      <c r="D3" s="106" t="s">
        <v>7</v>
      </c>
      <c r="E3" s="106" t="s">
        <v>16</v>
      </c>
      <c r="F3" s="109" t="s">
        <v>9</v>
      </c>
      <c r="G3" s="112" t="s">
        <v>17</v>
      </c>
      <c r="H3" s="112"/>
      <c r="I3" s="112"/>
      <c r="J3" s="112"/>
      <c r="K3" s="112"/>
      <c r="L3" s="112"/>
      <c r="M3" s="113" t="s">
        <v>18</v>
      </c>
    </row>
    <row r="4" spans="1:13">
      <c r="A4" s="114" t="s">
        <v>15</v>
      </c>
      <c r="B4" s="107" t="s">
        <v>19</v>
      </c>
      <c r="C4" s="107" t="s">
        <v>20</v>
      </c>
      <c r="D4" s="107"/>
      <c r="E4" s="107"/>
      <c r="F4" s="110"/>
      <c r="G4" s="112" t="s">
        <v>21</v>
      </c>
      <c r="H4" s="5"/>
      <c r="I4" s="116" t="s">
        <v>22</v>
      </c>
      <c r="J4" s="112"/>
      <c r="K4" s="116" t="s">
        <v>23</v>
      </c>
      <c r="L4" s="112"/>
      <c r="M4" s="113"/>
    </row>
    <row r="5" spans="1:13" ht="25.5">
      <c r="A5" s="115"/>
      <c r="B5" s="108"/>
      <c r="C5" s="108"/>
      <c r="D5" s="108"/>
      <c r="E5" s="108"/>
      <c r="F5" s="111"/>
      <c r="G5" s="112"/>
      <c r="H5" s="6" t="s">
        <v>24</v>
      </c>
      <c r="I5" s="7" t="s">
        <v>25</v>
      </c>
      <c r="J5" s="7" t="s">
        <v>26</v>
      </c>
      <c r="K5" s="6" t="s">
        <v>24</v>
      </c>
      <c r="L5" s="8" t="s">
        <v>23</v>
      </c>
      <c r="M5" s="113"/>
    </row>
    <row r="6" spans="1:13" s="1" customFormat="1" ht="30" customHeight="1">
      <c r="A6" s="3" t="s">
        <v>0</v>
      </c>
      <c r="B6" s="2" t="s">
        <v>0</v>
      </c>
      <c r="C6" s="2" t="s">
        <v>0</v>
      </c>
      <c r="D6" s="2" t="s">
        <v>12</v>
      </c>
      <c r="E6" s="2" t="s">
        <v>13</v>
      </c>
      <c r="F6" s="79">
        <f>F7+F8+F9+F10+F11+F12+F18+F13+F14+F15+F16+F17</f>
        <v>10725998.779999999</v>
      </c>
      <c r="G6" s="72">
        <f t="shared" ref="G6:L6" si="0">G7+G12+G13+G14+G15+G16+G17+G18</f>
        <v>8105998.5000000009</v>
      </c>
      <c r="H6" s="72">
        <f t="shared" si="0"/>
        <v>7007829.2999999998</v>
      </c>
      <c r="I6" s="72">
        <f t="shared" si="0"/>
        <v>6741900.2999999998</v>
      </c>
      <c r="J6" s="72">
        <f t="shared" si="0"/>
        <v>265929</v>
      </c>
      <c r="K6" s="77">
        <f t="shared" si="0"/>
        <v>1098169.2</v>
      </c>
      <c r="L6" s="72">
        <f t="shared" si="0"/>
        <v>1098169.2</v>
      </c>
      <c r="M6" s="73">
        <f>M8+M9+M10+M11</f>
        <v>2620000</v>
      </c>
    </row>
    <row r="7" spans="1:13" s="1" customFormat="1" ht="30" customHeight="1">
      <c r="A7" s="3" t="s">
        <v>27</v>
      </c>
      <c r="B7" s="2" t="s">
        <v>28</v>
      </c>
      <c r="C7" s="2" t="s">
        <v>28</v>
      </c>
      <c r="D7" s="2" t="s">
        <v>0</v>
      </c>
      <c r="E7" s="2" t="s">
        <v>29</v>
      </c>
      <c r="F7" s="79">
        <v>5806528</v>
      </c>
      <c r="G7" s="72">
        <f>H7+K7</f>
        <v>5806528.2000000002</v>
      </c>
      <c r="H7" s="72">
        <f>I7+J7</f>
        <v>4708359</v>
      </c>
      <c r="I7" s="72">
        <v>4707639</v>
      </c>
      <c r="J7" s="72">
        <v>720</v>
      </c>
      <c r="K7" s="77">
        <f>L7</f>
        <v>1098169.2</v>
      </c>
      <c r="L7" s="72">
        <v>1098169.2</v>
      </c>
      <c r="M7" s="73"/>
    </row>
    <row r="8" spans="1:13" s="1" customFormat="1" ht="30" customHeight="1">
      <c r="A8" s="3" t="s">
        <v>27</v>
      </c>
      <c r="B8" s="2" t="s">
        <v>28</v>
      </c>
      <c r="C8" s="2" t="s">
        <v>30</v>
      </c>
      <c r="D8" s="2" t="s">
        <v>0</v>
      </c>
      <c r="E8" s="2" t="s">
        <v>31</v>
      </c>
      <c r="F8" s="79">
        <v>800000</v>
      </c>
      <c r="G8" s="72" t="s">
        <v>0</v>
      </c>
      <c r="H8" s="72"/>
      <c r="I8" s="72"/>
      <c r="J8" s="72" t="s">
        <v>0</v>
      </c>
      <c r="K8" s="72"/>
      <c r="L8" s="72" t="s">
        <v>0</v>
      </c>
      <c r="M8" s="73">
        <v>800000</v>
      </c>
    </row>
    <row r="9" spans="1:13" s="1" customFormat="1" ht="30" customHeight="1">
      <c r="A9" s="3" t="s">
        <v>27</v>
      </c>
      <c r="B9" s="2" t="s">
        <v>28</v>
      </c>
      <c r="C9" s="2" t="s">
        <v>32</v>
      </c>
      <c r="D9" s="2" t="s">
        <v>0</v>
      </c>
      <c r="E9" s="2" t="s">
        <v>33</v>
      </c>
      <c r="F9" s="80">
        <v>200000</v>
      </c>
      <c r="G9" s="73" t="s">
        <v>0</v>
      </c>
      <c r="H9" s="73"/>
      <c r="I9" s="73" t="s">
        <v>0</v>
      </c>
      <c r="J9" s="73" t="s">
        <v>0</v>
      </c>
      <c r="K9" s="73"/>
      <c r="L9" s="73" t="s">
        <v>0</v>
      </c>
      <c r="M9" s="73">
        <v>200000</v>
      </c>
    </row>
    <row r="10" spans="1:13" s="1" customFormat="1" ht="30" customHeight="1">
      <c r="A10" s="3" t="s">
        <v>27</v>
      </c>
      <c r="B10" s="2" t="s">
        <v>28</v>
      </c>
      <c r="C10" s="2" t="s">
        <v>34</v>
      </c>
      <c r="D10" s="2" t="s">
        <v>0</v>
      </c>
      <c r="E10" s="2" t="s">
        <v>35</v>
      </c>
      <c r="F10" s="80">
        <v>900000</v>
      </c>
      <c r="G10" s="73" t="s">
        <v>0</v>
      </c>
      <c r="H10" s="73"/>
      <c r="I10" s="73" t="s">
        <v>0</v>
      </c>
      <c r="J10" s="73" t="s">
        <v>0</v>
      </c>
      <c r="K10" s="73"/>
      <c r="L10" s="73" t="s">
        <v>0</v>
      </c>
      <c r="M10" s="73">
        <v>900000</v>
      </c>
    </row>
    <row r="11" spans="1:13" s="1" customFormat="1" ht="30" customHeight="1">
      <c r="A11" s="3" t="s">
        <v>27</v>
      </c>
      <c r="B11" s="2" t="s">
        <v>28</v>
      </c>
      <c r="C11" s="2" t="s">
        <v>36</v>
      </c>
      <c r="D11" s="2" t="s">
        <v>0</v>
      </c>
      <c r="E11" s="2" t="s">
        <v>37</v>
      </c>
      <c r="F11" s="81">
        <v>720000</v>
      </c>
      <c r="G11" s="73" t="s">
        <v>0</v>
      </c>
      <c r="H11" s="73"/>
      <c r="I11" s="73" t="s">
        <v>0</v>
      </c>
      <c r="J11" s="73" t="s">
        <v>0</v>
      </c>
      <c r="K11" s="73"/>
      <c r="L11" s="73" t="s">
        <v>0</v>
      </c>
      <c r="M11" s="73">
        <v>720000</v>
      </c>
    </row>
    <row r="12" spans="1:13" s="1" customFormat="1" ht="30" customHeight="1">
      <c r="A12" s="10" t="s">
        <v>38</v>
      </c>
      <c r="B12" s="11" t="s">
        <v>32</v>
      </c>
      <c r="C12" s="11" t="s">
        <v>28</v>
      </c>
      <c r="D12" s="11" t="s">
        <v>0</v>
      </c>
      <c r="E12" s="12" t="s">
        <v>39</v>
      </c>
      <c r="F12" s="82">
        <v>265209</v>
      </c>
      <c r="G12" s="74">
        <f>H12+K12</f>
        <v>265209</v>
      </c>
      <c r="H12" s="74">
        <f>I12+J12</f>
        <v>265209</v>
      </c>
      <c r="I12" s="75"/>
      <c r="J12" s="75">
        <v>265209</v>
      </c>
      <c r="K12" s="75"/>
      <c r="L12" s="75"/>
      <c r="M12" s="75" t="s">
        <v>0</v>
      </c>
    </row>
    <row r="13" spans="1:13" s="1" customFormat="1" ht="30" customHeight="1">
      <c r="A13" s="13">
        <v>208</v>
      </c>
      <c r="B13" s="11" t="s">
        <v>32</v>
      </c>
      <c r="C13" s="14" t="s">
        <v>40</v>
      </c>
      <c r="D13" s="13"/>
      <c r="E13" s="15" t="s">
        <v>41</v>
      </c>
      <c r="F13" s="82">
        <v>877676</v>
      </c>
      <c r="G13" s="74">
        <f t="shared" ref="G13:G18" si="1">H13+K13</f>
        <v>877675.52000000002</v>
      </c>
      <c r="H13" s="78">
        <f t="shared" ref="H13:H18" si="2">I13+J13</f>
        <v>877675.52000000002</v>
      </c>
      <c r="I13" s="74">
        <v>877675.52000000002</v>
      </c>
      <c r="J13" s="74"/>
      <c r="K13" s="76"/>
      <c r="L13" s="76"/>
      <c r="M13" s="76"/>
    </row>
    <row r="14" spans="1:13" ht="30" customHeight="1">
      <c r="A14" s="13">
        <v>208</v>
      </c>
      <c r="B14" s="11" t="s">
        <v>32</v>
      </c>
      <c r="C14" s="14" t="s">
        <v>42</v>
      </c>
      <c r="D14" s="13"/>
      <c r="E14" s="15" t="s">
        <v>43</v>
      </c>
      <c r="F14" s="82">
        <f t="shared" ref="F14:F18" si="3">G14</f>
        <v>128031.2</v>
      </c>
      <c r="G14" s="74">
        <f t="shared" si="1"/>
        <v>128031.2</v>
      </c>
      <c r="H14" s="78">
        <f t="shared" si="2"/>
        <v>128031.2</v>
      </c>
      <c r="I14" s="74">
        <v>128031.2</v>
      </c>
      <c r="J14" s="74"/>
      <c r="K14" s="76"/>
      <c r="L14" s="76"/>
      <c r="M14" s="76"/>
    </row>
    <row r="15" spans="1:13" ht="30" customHeight="1">
      <c r="A15" s="13">
        <v>210</v>
      </c>
      <c r="B15" s="13">
        <v>99</v>
      </c>
      <c r="C15" s="14" t="s">
        <v>44</v>
      </c>
      <c r="D15" s="13"/>
      <c r="E15" s="16" t="s">
        <v>45</v>
      </c>
      <c r="F15" s="82">
        <f t="shared" si="3"/>
        <v>8691.5</v>
      </c>
      <c r="G15" s="74">
        <f t="shared" si="1"/>
        <v>8691.5</v>
      </c>
      <c r="H15" s="78">
        <f t="shared" si="2"/>
        <v>8691.5</v>
      </c>
      <c r="I15" s="74">
        <v>8691.5</v>
      </c>
      <c r="J15" s="74"/>
      <c r="K15" s="76"/>
      <c r="L15" s="76"/>
      <c r="M15" s="76"/>
    </row>
    <row r="16" spans="1:13" ht="30" customHeight="1">
      <c r="A16" s="13">
        <v>210</v>
      </c>
      <c r="B16" s="13">
        <v>11</v>
      </c>
      <c r="C16" s="14" t="s">
        <v>44</v>
      </c>
      <c r="D16" s="13"/>
      <c r="E16" s="16" t="s">
        <v>46</v>
      </c>
      <c r="F16" s="82">
        <f t="shared" si="3"/>
        <v>265873.68</v>
      </c>
      <c r="G16" s="74">
        <f t="shared" si="1"/>
        <v>265873.68</v>
      </c>
      <c r="H16" s="78">
        <f t="shared" si="2"/>
        <v>265873.68</v>
      </c>
      <c r="I16" s="74">
        <v>265873.68</v>
      </c>
      <c r="J16" s="74"/>
      <c r="K16" s="76"/>
      <c r="L16" s="76"/>
      <c r="M16" s="76"/>
    </row>
    <row r="17" spans="1:13" ht="30" customHeight="1">
      <c r="A17" s="13">
        <v>210</v>
      </c>
      <c r="B17" s="13">
        <v>11</v>
      </c>
      <c r="C17" s="14" t="s">
        <v>47</v>
      </c>
      <c r="D17" s="13"/>
      <c r="E17" s="16" t="s">
        <v>48</v>
      </c>
      <c r="F17" s="82">
        <f t="shared" si="3"/>
        <v>232499.16</v>
      </c>
      <c r="G17" s="74">
        <f t="shared" si="1"/>
        <v>232499.16</v>
      </c>
      <c r="H17" s="78">
        <f t="shared" si="2"/>
        <v>232499.16</v>
      </c>
      <c r="I17" s="74">
        <v>232499.16</v>
      </c>
      <c r="J17" s="74"/>
      <c r="K17" s="76"/>
      <c r="L17" s="76"/>
      <c r="M17" s="76"/>
    </row>
    <row r="18" spans="1:13" ht="30" customHeight="1">
      <c r="A18" s="9" t="s">
        <v>49</v>
      </c>
      <c r="B18" s="9" t="s">
        <v>50</v>
      </c>
      <c r="C18" s="9" t="s">
        <v>28</v>
      </c>
      <c r="D18" s="9" t="s">
        <v>0</v>
      </c>
      <c r="E18" s="9" t="s">
        <v>51</v>
      </c>
      <c r="F18" s="82">
        <f t="shared" si="3"/>
        <v>521490.24</v>
      </c>
      <c r="G18" s="74">
        <f t="shared" si="1"/>
        <v>521490.24</v>
      </c>
      <c r="H18" s="78">
        <f t="shared" si="2"/>
        <v>521490.24</v>
      </c>
      <c r="I18" s="72">
        <v>521490.24</v>
      </c>
      <c r="J18" s="72"/>
      <c r="K18" s="72"/>
      <c r="L18" s="72"/>
      <c r="M18" s="72" t="s">
        <v>0</v>
      </c>
    </row>
  </sheetData>
  <mergeCells count="14">
    <mergeCell ref="A1:M1"/>
    <mergeCell ref="A2:M2"/>
    <mergeCell ref="A3:C3"/>
    <mergeCell ref="D3:D5"/>
    <mergeCell ref="E3:E5"/>
    <mergeCell ref="F3:F5"/>
    <mergeCell ref="G3:L3"/>
    <mergeCell ref="M3:M5"/>
    <mergeCell ref="A4:A5"/>
    <mergeCell ref="B4:B5"/>
    <mergeCell ref="C4:C5"/>
    <mergeCell ref="G4:G5"/>
    <mergeCell ref="I4:J4"/>
    <mergeCell ref="K4:L4"/>
  </mergeCells>
  <phoneticPr fontId="1" type="noConversion"/>
  <pageMargins left="0.51181102362204722" right="0.51181102362204722" top="0.74803149606299213" bottom="0.55118110236220474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G15" sqref="G15"/>
    </sheetView>
  </sheetViews>
  <sheetFormatPr defaultColWidth="8.75" defaultRowHeight="13.5"/>
  <cols>
    <col min="1" max="1" width="11" customWidth="1"/>
    <col min="2" max="2" width="34.25" customWidth="1"/>
    <col min="3" max="3" width="13.375" style="34" customWidth="1"/>
    <col min="4" max="4" width="12.875" style="34" customWidth="1"/>
    <col min="5" max="5" width="13.25" style="34" customWidth="1"/>
    <col min="6" max="6" width="12" style="34" customWidth="1"/>
    <col min="7" max="9" width="10.625" style="34" customWidth="1"/>
    <col min="257" max="257" width="11" customWidth="1"/>
    <col min="258" max="258" width="29.375" customWidth="1"/>
    <col min="259" max="265" width="10.625" customWidth="1"/>
    <col min="513" max="513" width="11" customWidth="1"/>
    <col min="514" max="514" width="29.375" customWidth="1"/>
    <col min="515" max="521" width="10.625" customWidth="1"/>
    <col min="769" max="769" width="11" customWidth="1"/>
    <col min="770" max="770" width="29.375" customWidth="1"/>
    <col min="771" max="777" width="10.625" customWidth="1"/>
    <col min="1025" max="1025" width="11" customWidth="1"/>
    <col min="1026" max="1026" width="29.375" customWidth="1"/>
    <col min="1027" max="1033" width="10.625" customWidth="1"/>
    <col min="1281" max="1281" width="11" customWidth="1"/>
    <col min="1282" max="1282" width="29.375" customWidth="1"/>
    <col min="1283" max="1289" width="10.625" customWidth="1"/>
    <col min="1537" max="1537" width="11" customWidth="1"/>
    <col min="1538" max="1538" width="29.375" customWidth="1"/>
    <col min="1539" max="1545" width="10.625" customWidth="1"/>
    <col min="1793" max="1793" width="11" customWidth="1"/>
    <col min="1794" max="1794" width="29.375" customWidth="1"/>
    <col min="1795" max="1801" width="10.625" customWidth="1"/>
    <col min="2049" max="2049" width="11" customWidth="1"/>
    <col min="2050" max="2050" width="29.375" customWidth="1"/>
    <col min="2051" max="2057" width="10.625" customWidth="1"/>
    <col min="2305" max="2305" width="11" customWidth="1"/>
    <col min="2306" max="2306" width="29.375" customWidth="1"/>
    <col min="2307" max="2313" width="10.625" customWidth="1"/>
    <col min="2561" max="2561" width="11" customWidth="1"/>
    <col min="2562" max="2562" width="29.375" customWidth="1"/>
    <col min="2563" max="2569" width="10.625" customWidth="1"/>
    <col min="2817" max="2817" width="11" customWidth="1"/>
    <col min="2818" max="2818" width="29.375" customWidth="1"/>
    <col min="2819" max="2825" width="10.625" customWidth="1"/>
    <col min="3073" max="3073" width="11" customWidth="1"/>
    <col min="3074" max="3074" width="29.375" customWidth="1"/>
    <col min="3075" max="3081" width="10.625" customWidth="1"/>
    <col min="3329" max="3329" width="11" customWidth="1"/>
    <col min="3330" max="3330" width="29.375" customWidth="1"/>
    <col min="3331" max="3337" width="10.625" customWidth="1"/>
    <col min="3585" max="3585" width="11" customWidth="1"/>
    <col min="3586" max="3586" width="29.375" customWidth="1"/>
    <col min="3587" max="3593" width="10.625" customWidth="1"/>
    <col min="3841" max="3841" width="11" customWidth="1"/>
    <col min="3842" max="3842" width="29.375" customWidth="1"/>
    <col min="3843" max="3849" width="10.625" customWidth="1"/>
    <col min="4097" max="4097" width="11" customWidth="1"/>
    <col min="4098" max="4098" width="29.375" customWidth="1"/>
    <col min="4099" max="4105" width="10.625" customWidth="1"/>
    <col min="4353" max="4353" width="11" customWidth="1"/>
    <col min="4354" max="4354" width="29.375" customWidth="1"/>
    <col min="4355" max="4361" width="10.625" customWidth="1"/>
    <col min="4609" max="4609" width="11" customWidth="1"/>
    <col min="4610" max="4610" width="29.375" customWidth="1"/>
    <col min="4611" max="4617" width="10.625" customWidth="1"/>
    <col min="4865" max="4865" width="11" customWidth="1"/>
    <col min="4866" max="4866" width="29.375" customWidth="1"/>
    <col min="4867" max="4873" width="10.625" customWidth="1"/>
    <col min="5121" max="5121" width="11" customWidth="1"/>
    <col min="5122" max="5122" width="29.375" customWidth="1"/>
    <col min="5123" max="5129" width="10.625" customWidth="1"/>
    <col min="5377" max="5377" width="11" customWidth="1"/>
    <col min="5378" max="5378" width="29.375" customWidth="1"/>
    <col min="5379" max="5385" width="10.625" customWidth="1"/>
    <col min="5633" max="5633" width="11" customWidth="1"/>
    <col min="5634" max="5634" width="29.375" customWidth="1"/>
    <col min="5635" max="5641" width="10.625" customWidth="1"/>
    <col min="5889" max="5889" width="11" customWidth="1"/>
    <col min="5890" max="5890" width="29.375" customWidth="1"/>
    <col min="5891" max="5897" width="10.625" customWidth="1"/>
    <col min="6145" max="6145" width="11" customWidth="1"/>
    <col min="6146" max="6146" width="29.375" customWidth="1"/>
    <col min="6147" max="6153" width="10.625" customWidth="1"/>
    <col min="6401" max="6401" width="11" customWidth="1"/>
    <col min="6402" max="6402" width="29.375" customWidth="1"/>
    <col min="6403" max="6409" width="10.625" customWidth="1"/>
    <col min="6657" max="6657" width="11" customWidth="1"/>
    <col min="6658" max="6658" width="29.375" customWidth="1"/>
    <col min="6659" max="6665" width="10.625" customWidth="1"/>
    <col min="6913" max="6913" width="11" customWidth="1"/>
    <col min="6914" max="6914" width="29.375" customWidth="1"/>
    <col min="6915" max="6921" width="10.625" customWidth="1"/>
    <col min="7169" max="7169" width="11" customWidth="1"/>
    <col min="7170" max="7170" width="29.375" customWidth="1"/>
    <col min="7171" max="7177" width="10.625" customWidth="1"/>
    <col min="7425" max="7425" width="11" customWidth="1"/>
    <col min="7426" max="7426" width="29.375" customWidth="1"/>
    <col min="7427" max="7433" width="10.625" customWidth="1"/>
    <col min="7681" max="7681" width="11" customWidth="1"/>
    <col min="7682" max="7682" width="29.375" customWidth="1"/>
    <col min="7683" max="7689" width="10.625" customWidth="1"/>
    <col min="7937" max="7937" width="11" customWidth="1"/>
    <col min="7938" max="7938" width="29.375" customWidth="1"/>
    <col min="7939" max="7945" width="10.625" customWidth="1"/>
    <col min="8193" max="8193" width="11" customWidth="1"/>
    <col min="8194" max="8194" width="29.375" customWidth="1"/>
    <col min="8195" max="8201" width="10.625" customWidth="1"/>
    <col min="8449" max="8449" width="11" customWidth="1"/>
    <col min="8450" max="8450" width="29.375" customWidth="1"/>
    <col min="8451" max="8457" width="10.625" customWidth="1"/>
    <col min="8705" max="8705" width="11" customWidth="1"/>
    <col min="8706" max="8706" width="29.375" customWidth="1"/>
    <col min="8707" max="8713" width="10.625" customWidth="1"/>
    <col min="8961" max="8961" width="11" customWidth="1"/>
    <col min="8962" max="8962" width="29.375" customWidth="1"/>
    <col min="8963" max="8969" width="10.625" customWidth="1"/>
    <col min="9217" max="9217" width="11" customWidth="1"/>
    <col min="9218" max="9218" width="29.375" customWidth="1"/>
    <col min="9219" max="9225" width="10.625" customWidth="1"/>
    <col min="9473" max="9473" width="11" customWidth="1"/>
    <col min="9474" max="9474" width="29.375" customWidth="1"/>
    <col min="9475" max="9481" width="10.625" customWidth="1"/>
    <col min="9729" max="9729" width="11" customWidth="1"/>
    <col min="9730" max="9730" width="29.375" customWidth="1"/>
    <col min="9731" max="9737" width="10.625" customWidth="1"/>
    <col min="9985" max="9985" width="11" customWidth="1"/>
    <col min="9986" max="9986" width="29.375" customWidth="1"/>
    <col min="9987" max="9993" width="10.625" customWidth="1"/>
    <col min="10241" max="10241" width="11" customWidth="1"/>
    <col min="10242" max="10242" width="29.375" customWidth="1"/>
    <col min="10243" max="10249" width="10.625" customWidth="1"/>
    <col min="10497" max="10497" width="11" customWidth="1"/>
    <col min="10498" max="10498" width="29.375" customWidth="1"/>
    <col min="10499" max="10505" width="10.625" customWidth="1"/>
    <col min="10753" max="10753" width="11" customWidth="1"/>
    <col min="10754" max="10754" width="29.375" customWidth="1"/>
    <col min="10755" max="10761" width="10.625" customWidth="1"/>
    <col min="11009" max="11009" width="11" customWidth="1"/>
    <col min="11010" max="11010" width="29.375" customWidth="1"/>
    <col min="11011" max="11017" width="10.625" customWidth="1"/>
    <col min="11265" max="11265" width="11" customWidth="1"/>
    <col min="11266" max="11266" width="29.375" customWidth="1"/>
    <col min="11267" max="11273" width="10.625" customWidth="1"/>
    <col min="11521" max="11521" width="11" customWidth="1"/>
    <col min="11522" max="11522" width="29.375" customWidth="1"/>
    <col min="11523" max="11529" width="10.625" customWidth="1"/>
    <col min="11777" max="11777" width="11" customWidth="1"/>
    <col min="11778" max="11778" width="29.375" customWidth="1"/>
    <col min="11779" max="11785" width="10.625" customWidth="1"/>
    <col min="12033" max="12033" width="11" customWidth="1"/>
    <col min="12034" max="12034" width="29.375" customWidth="1"/>
    <col min="12035" max="12041" width="10.625" customWidth="1"/>
    <col min="12289" max="12289" width="11" customWidth="1"/>
    <col min="12290" max="12290" width="29.375" customWidth="1"/>
    <col min="12291" max="12297" width="10.625" customWidth="1"/>
    <col min="12545" max="12545" width="11" customWidth="1"/>
    <col min="12546" max="12546" width="29.375" customWidth="1"/>
    <col min="12547" max="12553" width="10.625" customWidth="1"/>
    <col min="12801" max="12801" width="11" customWidth="1"/>
    <col min="12802" max="12802" width="29.375" customWidth="1"/>
    <col min="12803" max="12809" width="10.625" customWidth="1"/>
    <col min="13057" max="13057" width="11" customWidth="1"/>
    <col min="13058" max="13058" width="29.375" customWidth="1"/>
    <col min="13059" max="13065" width="10.625" customWidth="1"/>
    <col min="13313" max="13313" width="11" customWidth="1"/>
    <col min="13314" max="13314" width="29.375" customWidth="1"/>
    <col min="13315" max="13321" width="10.625" customWidth="1"/>
    <col min="13569" max="13569" width="11" customWidth="1"/>
    <col min="13570" max="13570" width="29.375" customWidth="1"/>
    <col min="13571" max="13577" width="10.625" customWidth="1"/>
    <col min="13825" max="13825" width="11" customWidth="1"/>
    <col min="13826" max="13826" width="29.375" customWidth="1"/>
    <col min="13827" max="13833" width="10.625" customWidth="1"/>
    <col min="14081" max="14081" width="11" customWidth="1"/>
    <col min="14082" max="14082" width="29.375" customWidth="1"/>
    <col min="14083" max="14089" width="10.625" customWidth="1"/>
    <col min="14337" max="14337" width="11" customWidth="1"/>
    <col min="14338" max="14338" width="29.375" customWidth="1"/>
    <col min="14339" max="14345" width="10.625" customWidth="1"/>
    <col min="14593" max="14593" width="11" customWidth="1"/>
    <col min="14594" max="14594" width="29.375" customWidth="1"/>
    <col min="14595" max="14601" width="10.625" customWidth="1"/>
    <col min="14849" max="14849" width="11" customWidth="1"/>
    <col min="14850" max="14850" width="29.375" customWidth="1"/>
    <col min="14851" max="14857" width="10.625" customWidth="1"/>
    <col min="15105" max="15105" width="11" customWidth="1"/>
    <col min="15106" max="15106" width="29.375" customWidth="1"/>
    <col min="15107" max="15113" width="10.625" customWidth="1"/>
    <col min="15361" max="15361" width="11" customWidth="1"/>
    <col min="15362" max="15362" width="29.375" customWidth="1"/>
    <col min="15363" max="15369" width="10.625" customWidth="1"/>
    <col min="15617" max="15617" width="11" customWidth="1"/>
    <col min="15618" max="15618" width="29.375" customWidth="1"/>
    <col min="15619" max="15625" width="10.625" customWidth="1"/>
    <col min="15873" max="15873" width="11" customWidth="1"/>
    <col min="15874" max="15874" width="29.375" customWidth="1"/>
    <col min="15875" max="15881" width="10.625" customWidth="1"/>
    <col min="16129" max="16129" width="11" customWidth="1"/>
    <col min="16130" max="16130" width="29.375" customWidth="1"/>
    <col min="16131" max="16137" width="10.625" customWidth="1"/>
  </cols>
  <sheetData>
    <row r="1" spans="1:9">
      <c r="A1" s="97" t="s">
        <v>52</v>
      </c>
      <c r="B1" s="97"/>
      <c r="C1" s="97"/>
      <c r="D1" s="97"/>
      <c r="E1" s="97"/>
      <c r="F1" s="97"/>
      <c r="G1" s="97"/>
      <c r="H1" s="97"/>
      <c r="I1" s="97"/>
    </row>
    <row r="2" spans="1:9">
      <c r="A2" s="97"/>
      <c r="B2" s="97"/>
      <c r="C2" s="97"/>
      <c r="D2" s="97"/>
      <c r="E2" s="97"/>
      <c r="F2" s="97"/>
      <c r="G2" s="97"/>
      <c r="H2" s="97"/>
      <c r="I2" s="97"/>
    </row>
    <row r="3" spans="1:9" s="17" customFormat="1">
      <c r="B3" s="18"/>
      <c r="C3" s="19"/>
      <c r="D3" s="19"/>
      <c r="E3" s="19"/>
      <c r="F3" s="19"/>
      <c r="G3" s="19"/>
      <c r="H3" s="20" t="s">
        <v>63</v>
      </c>
      <c r="I3" s="20"/>
    </row>
    <row r="4" spans="1:9" s="17" customFormat="1" ht="24.95" customHeight="1">
      <c r="A4" s="117" t="s">
        <v>53</v>
      </c>
      <c r="B4" s="98" t="s">
        <v>54</v>
      </c>
      <c r="C4" s="98" t="s">
        <v>21</v>
      </c>
      <c r="D4" s="98" t="s">
        <v>55</v>
      </c>
      <c r="E4" s="98"/>
      <c r="F4" s="98"/>
      <c r="G4" s="98" t="s">
        <v>56</v>
      </c>
      <c r="H4" s="98"/>
      <c r="I4" s="98"/>
    </row>
    <row r="5" spans="1:9" s="17" customFormat="1" ht="24.95" customHeight="1">
      <c r="A5" s="117"/>
      <c r="B5" s="98"/>
      <c r="C5" s="98"/>
      <c r="D5" s="21" t="s">
        <v>21</v>
      </c>
      <c r="E5" s="21" t="s">
        <v>17</v>
      </c>
      <c r="F5" s="21" t="s">
        <v>18</v>
      </c>
      <c r="G5" s="21" t="s">
        <v>21</v>
      </c>
      <c r="H5" s="21" t="s">
        <v>17</v>
      </c>
      <c r="I5" s="21" t="s">
        <v>18</v>
      </c>
    </row>
    <row r="6" spans="1:9" s="17" customFormat="1" ht="24.95" customHeight="1">
      <c r="A6" s="22"/>
      <c r="B6" s="21" t="s">
        <v>21</v>
      </c>
      <c r="C6" s="85">
        <f>C7+C8+C9+C10+C11+C12+C13+C14+C15+C16+C17+C18+C19</f>
        <v>10725999</v>
      </c>
      <c r="D6" s="85"/>
      <c r="E6" s="85"/>
      <c r="F6" s="85"/>
      <c r="G6" s="86"/>
      <c r="H6" s="67"/>
      <c r="I6" s="23"/>
    </row>
    <row r="7" spans="1:9" s="17" customFormat="1" ht="24.95" customHeight="1">
      <c r="A7" s="24">
        <v>2010201</v>
      </c>
      <c r="B7" s="25" t="s">
        <v>29</v>
      </c>
      <c r="C7" s="85">
        <f>D7+G7</f>
        <v>5806528</v>
      </c>
      <c r="D7" s="85">
        <v>5806528</v>
      </c>
      <c r="E7" s="85">
        <v>5806528</v>
      </c>
      <c r="F7" s="85"/>
      <c r="G7" s="86"/>
      <c r="H7" s="67"/>
      <c r="I7" s="23"/>
    </row>
    <row r="8" spans="1:9" s="17" customFormat="1" ht="24.95" customHeight="1">
      <c r="A8" s="26">
        <v>2010104</v>
      </c>
      <c r="B8" s="27" t="s">
        <v>64</v>
      </c>
      <c r="C8" s="85">
        <f t="shared" ref="C8:C19" si="0">D8+G8</f>
        <v>800000</v>
      </c>
      <c r="D8" s="85">
        <f t="shared" ref="D8:D19" si="1">E8+F8</f>
        <v>800000</v>
      </c>
      <c r="E8" s="87"/>
      <c r="F8" s="85">
        <v>800000</v>
      </c>
      <c r="G8" s="86"/>
      <c r="H8" s="67"/>
      <c r="I8" s="23"/>
    </row>
    <row r="9" spans="1:9" s="17" customFormat="1" ht="24.95" customHeight="1">
      <c r="A9" s="26">
        <v>2010105</v>
      </c>
      <c r="B9" s="27" t="s">
        <v>65</v>
      </c>
      <c r="C9" s="85">
        <f t="shared" si="0"/>
        <v>200000</v>
      </c>
      <c r="D9" s="85">
        <f t="shared" si="1"/>
        <v>200000</v>
      </c>
      <c r="E9" s="87"/>
      <c r="F9" s="85">
        <v>200000</v>
      </c>
      <c r="G9" s="86"/>
      <c r="H9" s="67"/>
      <c r="I9" s="23"/>
    </row>
    <row r="10" spans="1:9" s="17" customFormat="1" ht="24.95" customHeight="1">
      <c r="A10" s="26">
        <v>2010106</v>
      </c>
      <c r="B10" s="27" t="s">
        <v>66</v>
      </c>
      <c r="C10" s="85">
        <f t="shared" si="0"/>
        <v>900000</v>
      </c>
      <c r="D10" s="85">
        <f t="shared" si="1"/>
        <v>900000</v>
      </c>
      <c r="E10" s="87"/>
      <c r="F10" s="85">
        <v>900000</v>
      </c>
      <c r="G10" s="86"/>
      <c r="H10" s="67"/>
      <c r="I10" s="23"/>
    </row>
    <row r="11" spans="1:9" s="17" customFormat="1" ht="24.95" customHeight="1">
      <c r="A11" s="24">
        <v>2010108</v>
      </c>
      <c r="B11" s="28" t="s">
        <v>67</v>
      </c>
      <c r="C11" s="85">
        <f t="shared" si="0"/>
        <v>720000</v>
      </c>
      <c r="D11" s="85">
        <f t="shared" si="1"/>
        <v>720000</v>
      </c>
      <c r="E11" s="88"/>
      <c r="F11" s="85">
        <v>720000</v>
      </c>
      <c r="G11" s="86"/>
      <c r="H11" s="67"/>
      <c r="I11" s="23"/>
    </row>
    <row r="12" spans="1:9" s="17" customFormat="1" ht="24.95" customHeight="1">
      <c r="A12" s="24">
        <v>20805</v>
      </c>
      <c r="B12" s="28" t="s">
        <v>57</v>
      </c>
      <c r="C12" s="85">
        <f t="shared" si="0"/>
        <v>0</v>
      </c>
      <c r="D12" s="85">
        <f t="shared" si="1"/>
        <v>0</v>
      </c>
      <c r="E12" s="89"/>
      <c r="F12" s="86"/>
      <c r="G12" s="86"/>
      <c r="H12" s="67"/>
      <c r="I12" s="23"/>
    </row>
    <row r="13" spans="1:9" s="17" customFormat="1" ht="24.95" customHeight="1">
      <c r="A13" s="24">
        <v>2080501</v>
      </c>
      <c r="B13" s="30" t="s">
        <v>39</v>
      </c>
      <c r="C13" s="85">
        <f t="shared" si="0"/>
        <v>265209</v>
      </c>
      <c r="D13" s="85">
        <f t="shared" si="1"/>
        <v>265209</v>
      </c>
      <c r="E13" s="85">
        <v>265209</v>
      </c>
      <c r="F13" s="85"/>
      <c r="G13" s="86"/>
      <c r="H13" s="67"/>
      <c r="I13" s="23"/>
    </row>
    <row r="14" spans="1:9" s="17" customFormat="1" ht="24.95" customHeight="1">
      <c r="A14" s="24">
        <v>2080505</v>
      </c>
      <c r="B14" s="28" t="s">
        <v>58</v>
      </c>
      <c r="C14" s="85">
        <f t="shared" si="0"/>
        <v>877676</v>
      </c>
      <c r="D14" s="85">
        <f t="shared" si="1"/>
        <v>877676</v>
      </c>
      <c r="E14" s="85">
        <v>877676</v>
      </c>
      <c r="F14" s="85"/>
      <c r="G14" s="86"/>
      <c r="H14" s="67"/>
      <c r="I14" s="23"/>
    </row>
    <row r="15" spans="1:9" s="17" customFormat="1" ht="24.95" customHeight="1">
      <c r="A15" s="24">
        <v>2080506</v>
      </c>
      <c r="B15" s="28" t="s">
        <v>59</v>
      </c>
      <c r="C15" s="85">
        <f t="shared" si="0"/>
        <v>128031</v>
      </c>
      <c r="D15" s="85">
        <f t="shared" si="1"/>
        <v>128031</v>
      </c>
      <c r="E15" s="85">
        <v>128031</v>
      </c>
      <c r="F15" s="86"/>
      <c r="G15" s="86"/>
      <c r="H15" s="67"/>
      <c r="I15" s="23"/>
    </row>
    <row r="16" spans="1:9" ht="24.95" customHeight="1">
      <c r="A16" s="24">
        <v>2089901</v>
      </c>
      <c r="B16" s="28" t="s">
        <v>60</v>
      </c>
      <c r="C16" s="85">
        <f t="shared" si="0"/>
        <v>8692</v>
      </c>
      <c r="D16" s="85">
        <f t="shared" si="1"/>
        <v>8692</v>
      </c>
      <c r="E16" s="85">
        <v>8692</v>
      </c>
      <c r="F16" s="85"/>
      <c r="G16" s="90"/>
      <c r="H16" s="83"/>
      <c r="I16" s="31"/>
    </row>
    <row r="17" spans="1:9" ht="24.95" customHeight="1">
      <c r="A17" s="24">
        <v>2101101</v>
      </c>
      <c r="B17" s="28" t="s">
        <v>61</v>
      </c>
      <c r="C17" s="85">
        <f t="shared" si="0"/>
        <v>265874</v>
      </c>
      <c r="D17" s="85">
        <f t="shared" si="1"/>
        <v>265874</v>
      </c>
      <c r="E17" s="85">
        <v>265874</v>
      </c>
      <c r="F17" s="86"/>
      <c r="G17" s="90"/>
      <c r="H17" s="83"/>
      <c r="I17" s="31"/>
    </row>
    <row r="18" spans="1:9" ht="24.95" customHeight="1">
      <c r="A18" s="24">
        <v>2101103</v>
      </c>
      <c r="B18" s="28" t="s">
        <v>62</v>
      </c>
      <c r="C18" s="85">
        <f t="shared" si="0"/>
        <v>232499</v>
      </c>
      <c r="D18" s="85">
        <f t="shared" si="1"/>
        <v>232499</v>
      </c>
      <c r="E18" s="85">
        <v>232499</v>
      </c>
      <c r="F18" s="86"/>
      <c r="G18" s="90"/>
      <c r="H18" s="83"/>
      <c r="I18" s="31"/>
    </row>
    <row r="19" spans="1:9" ht="24.95" customHeight="1">
      <c r="A19" s="24">
        <v>2210201</v>
      </c>
      <c r="B19" s="28" t="s">
        <v>51</v>
      </c>
      <c r="C19" s="85">
        <f t="shared" si="0"/>
        <v>521490</v>
      </c>
      <c r="D19" s="85">
        <f t="shared" si="1"/>
        <v>521490</v>
      </c>
      <c r="E19" s="85">
        <v>521490</v>
      </c>
      <c r="F19" s="85"/>
      <c r="G19" s="90"/>
      <c r="H19" s="83"/>
      <c r="I19" s="31"/>
    </row>
    <row r="20" spans="1:9" ht="24.95" customHeight="1">
      <c r="A20" s="32"/>
      <c r="B20" s="33"/>
      <c r="C20" s="68"/>
      <c r="D20" s="68"/>
      <c r="E20" s="84"/>
      <c r="F20" s="68"/>
      <c r="G20" s="83"/>
      <c r="H20" s="83"/>
      <c r="I20" s="31"/>
    </row>
  </sheetData>
  <mergeCells count="6">
    <mergeCell ref="A1:I2"/>
    <mergeCell ref="A4:A5"/>
    <mergeCell ref="B4:B5"/>
    <mergeCell ref="C4:C5"/>
    <mergeCell ref="D4:F4"/>
    <mergeCell ref="G4:I4"/>
  </mergeCells>
  <phoneticPr fontId="1" type="noConversion"/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A5" sqref="A5:XFD14"/>
    </sheetView>
  </sheetViews>
  <sheetFormatPr defaultColWidth="8.75" defaultRowHeight="13.5"/>
  <cols>
    <col min="1" max="1" width="39.375" customWidth="1"/>
    <col min="2" max="2" width="23.25" style="34" customWidth="1"/>
    <col min="3" max="3" width="24.375" style="34" customWidth="1"/>
    <col min="4" max="4" width="22.125" style="34" customWidth="1"/>
    <col min="257" max="257" width="39.375" customWidth="1"/>
    <col min="258" max="258" width="23.25" customWidth="1"/>
    <col min="259" max="259" width="24.375" customWidth="1"/>
    <col min="260" max="260" width="22.125" customWidth="1"/>
    <col min="513" max="513" width="39.375" customWidth="1"/>
    <col min="514" max="514" width="23.25" customWidth="1"/>
    <col min="515" max="515" width="24.375" customWidth="1"/>
    <col min="516" max="516" width="22.125" customWidth="1"/>
    <col min="769" max="769" width="39.375" customWidth="1"/>
    <col min="770" max="770" width="23.25" customWidth="1"/>
    <col min="771" max="771" width="24.375" customWidth="1"/>
    <col min="772" max="772" width="22.125" customWidth="1"/>
    <col min="1025" max="1025" width="39.375" customWidth="1"/>
    <col min="1026" max="1026" width="23.25" customWidth="1"/>
    <col min="1027" max="1027" width="24.375" customWidth="1"/>
    <col min="1028" max="1028" width="22.125" customWidth="1"/>
    <col min="1281" max="1281" width="39.375" customWidth="1"/>
    <col min="1282" max="1282" width="23.25" customWidth="1"/>
    <col min="1283" max="1283" width="24.375" customWidth="1"/>
    <col min="1284" max="1284" width="22.125" customWidth="1"/>
    <col min="1537" max="1537" width="39.375" customWidth="1"/>
    <col min="1538" max="1538" width="23.25" customWidth="1"/>
    <col min="1539" max="1539" width="24.375" customWidth="1"/>
    <col min="1540" max="1540" width="22.125" customWidth="1"/>
    <col min="1793" max="1793" width="39.375" customWidth="1"/>
    <col min="1794" max="1794" width="23.25" customWidth="1"/>
    <col min="1795" max="1795" width="24.375" customWidth="1"/>
    <col min="1796" max="1796" width="22.125" customWidth="1"/>
    <col min="2049" max="2049" width="39.375" customWidth="1"/>
    <col min="2050" max="2050" width="23.25" customWidth="1"/>
    <col min="2051" max="2051" width="24.375" customWidth="1"/>
    <col min="2052" max="2052" width="22.125" customWidth="1"/>
    <col min="2305" max="2305" width="39.375" customWidth="1"/>
    <col min="2306" max="2306" width="23.25" customWidth="1"/>
    <col min="2307" max="2307" width="24.375" customWidth="1"/>
    <col min="2308" max="2308" width="22.125" customWidth="1"/>
    <col min="2561" max="2561" width="39.375" customWidth="1"/>
    <col min="2562" max="2562" width="23.25" customWidth="1"/>
    <col min="2563" max="2563" width="24.375" customWidth="1"/>
    <col min="2564" max="2564" width="22.125" customWidth="1"/>
    <col min="2817" max="2817" width="39.375" customWidth="1"/>
    <col min="2818" max="2818" width="23.25" customWidth="1"/>
    <col min="2819" max="2819" width="24.375" customWidth="1"/>
    <col min="2820" max="2820" width="22.125" customWidth="1"/>
    <col min="3073" max="3073" width="39.375" customWidth="1"/>
    <col min="3074" max="3074" width="23.25" customWidth="1"/>
    <col min="3075" max="3075" width="24.375" customWidth="1"/>
    <col min="3076" max="3076" width="22.125" customWidth="1"/>
    <col min="3329" max="3329" width="39.375" customWidth="1"/>
    <col min="3330" max="3330" width="23.25" customWidth="1"/>
    <col min="3331" max="3331" width="24.375" customWidth="1"/>
    <col min="3332" max="3332" width="22.125" customWidth="1"/>
    <col min="3585" max="3585" width="39.375" customWidth="1"/>
    <col min="3586" max="3586" width="23.25" customWidth="1"/>
    <col min="3587" max="3587" width="24.375" customWidth="1"/>
    <col min="3588" max="3588" width="22.125" customWidth="1"/>
    <col min="3841" max="3841" width="39.375" customWidth="1"/>
    <col min="3842" max="3842" width="23.25" customWidth="1"/>
    <col min="3843" max="3843" width="24.375" customWidth="1"/>
    <col min="3844" max="3844" width="22.125" customWidth="1"/>
    <col min="4097" max="4097" width="39.375" customWidth="1"/>
    <col min="4098" max="4098" width="23.25" customWidth="1"/>
    <col min="4099" max="4099" width="24.375" customWidth="1"/>
    <col min="4100" max="4100" width="22.125" customWidth="1"/>
    <col min="4353" max="4353" width="39.375" customWidth="1"/>
    <col min="4354" max="4354" width="23.25" customWidth="1"/>
    <col min="4355" max="4355" width="24.375" customWidth="1"/>
    <col min="4356" max="4356" width="22.125" customWidth="1"/>
    <col min="4609" max="4609" width="39.375" customWidth="1"/>
    <col min="4610" max="4610" width="23.25" customWidth="1"/>
    <col min="4611" max="4611" width="24.375" customWidth="1"/>
    <col min="4612" max="4612" width="22.125" customWidth="1"/>
    <col min="4865" max="4865" width="39.375" customWidth="1"/>
    <col min="4866" max="4866" width="23.25" customWidth="1"/>
    <col min="4867" max="4867" width="24.375" customWidth="1"/>
    <col min="4868" max="4868" width="22.125" customWidth="1"/>
    <col min="5121" max="5121" width="39.375" customWidth="1"/>
    <col min="5122" max="5122" width="23.25" customWidth="1"/>
    <col min="5123" max="5123" width="24.375" customWidth="1"/>
    <col min="5124" max="5124" width="22.125" customWidth="1"/>
    <col min="5377" max="5377" width="39.375" customWidth="1"/>
    <col min="5378" max="5378" width="23.25" customWidth="1"/>
    <col min="5379" max="5379" width="24.375" customWidth="1"/>
    <col min="5380" max="5380" width="22.125" customWidth="1"/>
    <col min="5633" max="5633" width="39.375" customWidth="1"/>
    <col min="5634" max="5634" width="23.25" customWidth="1"/>
    <col min="5635" max="5635" width="24.375" customWidth="1"/>
    <col min="5636" max="5636" width="22.125" customWidth="1"/>
    <col min="5889" max="5889" width="39.375" customWidth="1"/>
    <col min="5890" max="5890" width="23.25" customWidth="1"/>
    <col min="5891" max="5891" width="24.375" customWidth="1"/>
    <col min="5892" max="5892" width="22.125" customWidth="1"/>
    <col min="6145" max="6145" width="39.375" customWidth="1"/>
    <col min="6146" max="6146" width="23.25" customWidth="1"/>
    <col min="6147" max="6147" width="24.375" customWidth="1"/>
    <col min="6148" max="6148" width="22.125" customWidth="1"/>
    <col min="6401" max="6401" width="39.375" customWidth="1"/>
    <col min="6402" max="6402" width="23.25" customWidth="1"/>
    <col min="6403" max="6403" width="24.375" customWidth="1"/>
    <col min="6404" max="6404" width="22.125" customWidth="1"/>
    <col min="6657" max="6657" width="39.375" customWidth="1"/>
    <col min="6658" max="6658" width="23.25" customWidth="1"/>
    <col min="6659" max="6659" width="24.375" customWidth="1"/>
    <col min="6660" max="6660" width="22.125" customWidth="1"/>
    <col min="6913" max="6913" width="39.375" customWidth="1"/>
    <col min="6914" max="6914" width="23.25" customWidth="1"/>
    <col min="6915" max="6915" width="24.375" customWidth="1"/>
    <col min="6916" max="6916" width="22.125" customWidth="1"/>
    <col min="7169" max="7169" width="39.375" customWidth="1"/>
    <col min="7170" max="7170" width="23.25" customWidth="1"/>
    <col min="7171" max="7171" width="24.375" customWidth="1"/>
    <col min="7172" max="7172" width="22.125" customWidth="1"/>
    <col min="7425" max="7425" width="39.375" customWidth="1"/>
    <col min="7426" max="7426" width="23.25" customWidth="1"/>
    <col min="7427" max="7427" width="24.375" customWidth="1"/>
    <col min="7428" max="7428" width="22.125" customWidth="1"/>
    <col min="7681" max="7681" width="39.375" customWidth="1"/>
    <col min="7682" max="7682" width="23.25" customWidth="1"/>
    <col min="7683" max="7683" width="24.375" customWidth="1"/>
    <col min="7684" max="7684" width="22.125" customWidth="1"/>
    <col min="7937" max="7937" width="39.375" customWidth="1"/>
    <col min="7938" max="7938" width="23.25" customWidth="1"/>
    <col min="7939" max="7939" width="24.375" customWidth="1"/>
    <col min="7940" max="7940" width="22.125" customWidth="1"/>
    <col min="8193" max="8193" width="39.375" customWidth="1"/>
    <col min="8194" max="8194" width="23.25" customWidth="1"/>
    <col min="8195" max="8195" width="24.375" customWidth="1"/>
    <col min="8196" max="8196" width="22.125" customWidth="1"/>
    <col min="8449" max="8449" width="39.375" customWidth="1"/>
    <col min="8450" max="8450" width="23.25" customWidth="1"/>
    <col min="8451" max="8451" width="24.375" customWidth="1"/>
    <col min="8452" max="8452" width="22.125" customWidth="1"/>
    <col min="8705" max="8705" width="39.375" customWidth="1"/>
    <col min="8706" max="8706" width="23.25" customWidth="1"/>
    <col min="8707" max="8707" width="24.375" customWidth="1"/>
    <col min="8708" max="8708" width="22.125" customWidth="1"/>
    <col min="8961" max="8961" width="39.375" customWidth="1"/>
    <col min="8962" max="8962" width="23.25" customWidth="1"/>
    <col min="8963" max="8963" width="24.375" customWidth="1"/>
    <col min="8964" max="8964" width="22.125" customWidth="1"/>
    <col min="9217" max="9217" width="39.375" customWidth="1"/>
    <col min="9218" max="9218" width="23.25" customWidth="1"/>
    <col min="9219" max="9219" width="24.375" customWidth="1"/>
    <col min="9220" max="9220" width="22.125" customWidth="1"/>
    <col min="9473" max="9473" width="39.375" customWidth="1"/>
    <col min="9474" max="9474" width="23.25" customWidth="1"/>
    <col min="9475" max="9475" width="24.375" customWidth="1"/>
    <col min="9476" max="9476" width="22.125" customWidth="1"/>
    <col min="9729" max="9729" width="39.375" customWidth="1"/>
    <col min="9730" max="9730" width="23.25" customWidth="1"/>
    <col min="9731" max="9731" width="24.375" customWidth="1"/>
    <col min="9732" max="9732" width="22.125" customWidth="1"/>
    <col min="9985" max="9985" width="39.375" customWidth="1"/>
    <col min="9986" max="9986" width="23.25" customWidth="1"/>
    <col min="9987" max="9987" width="24.375" customWidth="1"/>
    <col min="9988" max="9988" width="22.125" customWidth="1"/>
    <col min="10241" max="10241" width="39.375" customWidth="1"/>
    <col min="10242" max="10242" width="23.25" customWidth="1"/>
    <col min="10243" max="10243" width="24.375" customWidth="1"/>
    <col min="10244" max="10244" width="22.125" customWidth="1"/>
    <col min="10497" max="10497" width="39.375" customWidth="1"/>
    <col min="10498" max="10498" width="23.25" customWidth="1"/>
    <col min="10499" max="10499" width="24.375" customWidth="1"/>
    <col min="10500" max="10500" width="22.125" customWidth="1"/>
    <col min="10753" max="10753" width="39.375" customWidth="1"/>
    <col min="10754" max="10754" width="23.25" customWidth="1"/>
    <col min="10755" max="10755" width="24.375" customWidth="1"/>
    <col min="10756" max="10756" width="22.125" customWidth="1"/>
    <col min="11009" max="11009" width="39.375" customWidth="1"/>
    <col min="11010" max="11010" width="23.25" customWidth="1"/>
    <col min="11011" max="11011" width="24.375" customWidth="1"/>
    <col min="11012" max="11012" width="22.125" customWidth="1"/>
    <col min="11265" max="11265" width="39.375" customWidth="1"/>
    <col min="11266" max="11266" width="23.25" customWidth="1"/>
    <col min="11267" max="11267" width="24.375" customWidth="1"/>
    <col min="11268" max="11268" width="22.125" customWidth="1"/>
    <col min="11521" max="11521" width="39.375" customWidth="1"/>
    <col min="11522" max="11522" width="23.25" customWidth="1"/>
    <col min="11523" max="11523" width="24.375" customWidth="1"/>
    <col min="11524" max="11524" width="22.125" customWidth="1"/>
    <col min="11777" max="11777" width="39.375" customWidth="1"/>
    <col min="11778" max="11778" width="23.25" customWidth="1"/>
    <col min="11779" max="11779" width="24.375" customWidth="1"/>
    <col min="11780" max="11780" width="22.125" customWidth="1"/>
    <col min="12033" max="12033" width="39.375" customWidth="1"/>
    <col min="12034" max="12034" width="23.25" customWidth="1"/>
    <col min="12035" max="12035" width="24.375" customWidth="1"/>
    <col min="12036" max="12036" width="22.125" customWidth="1"/>
    <col min="12289" max="12289" width="39.375" customWidth="1"/>
    <col min="12290" max="12290" width="23.25" customWidth="1"/>
    <col min="12291" max="12291" width="24.375" customWidth="1"/>
    <col min="12292" max="12292" width="22.125" customWidth="1"/>
    <col min="12545" max="12545" width="39.375" customWidth="1"/>
    <col min="12546" max="12546" width="23.25" customWidth="1"/>
    <col min="12547" max="12547" width="24.375" customWidth="1"/>
    <col min="12548" max="12548" width="22.125" customWidth="1"/>
    <col min="12801" max="12801" width="39.375" customWidth="1"/>
    <col min="12802" max="12802" width="23.25" customWidth="1"/>
    <col min="12803" max="12803" width="24.375" customWidth="1"/>
    <col min="12804" max="12804" width="22.125" customWidth="1"/>
    <col min="13057" max="13057" width="39.375" customWidth="1"/>
    <col min="13058" max="13058" width="23.25" customWidth="1"/>
    <col min="13059" max="13059" width="24.375" customWidth="1"/>
    <col min="13060" max="13060" width="22.125" customWidth="1"/>
    <col min="13313" max="13313" width="39.375" customWidth="1"/>
    <col min="13314" max="13314" width="23.25" customWidth="1"/>
    <col min="13315" max="13315" width="24.375" customWidth="1"/>
    <col min="13316" max="13316" width="22.125" customWidth="1"/>
    <col min="13569" max="13569" width="39.375" customWidth="1"/>
    <col min="13570" max="13570" width="23.25" customWidth="1"/>
    <col min="13571" max="13571" width="24.375" customWidth="1"/>
    <col min="13572" max="13572" width="22.125" customWidth="1"/>
    <col min="13825" max="13825" width="39.375" customWidth="1"/>
    <col min="13826" max="13826" width="23.25" customWidth="1"/>
    <col min="13827" max="13827" width="24.375" customWidth="1"/>
    <col min="13828" max="13828" width="22.125" customWidth="1"/>
    <col min="14081" max="14081" width="39.375" customWidth="1"/>
    <col min="14082" max="14082" width="23.25" customWidth="1"/>
    <col min="14083" max="14083" width="24.375" customWidth="1"/>
    <col min="14084" max="14084" width="22.125" customWidth="1"/>
    <col min="14337" max="14337" width="39.375" customWidth="1"/>
    <col min="14338" max="14338" width="23.25" customWidth="1"/>
    <col min="14339" max="14339" width="24.375" customWidth="1"/>
    <col min="14340" max="14340" width="22.125" customWidth="1"/>
    <col min="14593" max="14593" width="39.375" customWidth="1"/>
    <col min="14594" max="14594" width="23.25" customWidth="1"/>
    <col min="14595" max="14595" width="24.375" customWidth="1"/>
    <col min="14596" max="14596" width="22.125" customWidth="1"/>
    <col min="14849" max="14849" width="39.375" customWidth="1"/>
    <col min="14850" max="14850" width="23.25" customWidth="1"/>
    <col min="14851" max="14851" width="24.375" customWidth="1"/>
    <col min="14852" max="14852" width="22.125" customWidth="1"/>
    <col min="15105" max="15105" width="39.375" customWidth="1"/>
    <col min="15106" max="15106" width="23.25" customWidth="1"/>
    <col min="15107" max="15107" width="24.375" customWidth="1"/>
    <col min="15108" max="15108" width="22.125" customWidth="1"/>
    <col min="15361" max="15361" width="39.375" customWidth="1"/>
    <col min="15362" max="15362" width="23.25" customWidth="1"/>
    <col min="15363" max="15363" width="24.375" customWidth="1"/>
    <col min="15364" max="15364" width="22.125" customWidth="1"/>
    <col min="15617" max="15617" width="39.375" customWidth="1"/>
    <col min="15618" max="15618" width="23.25" customWidth="1"/>
    <col min="15619" max="15619" width="24.375" customWidth="1"/>
    <col min="15620" max="15620" width="22.125" customWidth="1"/>
    <col min="15873" max="15873" width="39.375" customWidth="1"/>
    <col min="15874" max="15874" width="23.25" customWidth="1"/>
    <col min="15875" max="15875" width="24.375" customWidth="1"/>
    <col min="15876" max="15876" width="22.125" customWidth="1"/>
    <col min="16129" max="16129" width="39.375" customWidth="1"/>
    <col min="16130" max="16130" width="23.25" customWidth="1"/>
    <col min="16131" max="16131" width="24.375" customWidth="1"/>
    <col min="16132" max="16132" width="22.125" customWidth="1"/>
  </cols>
  <sheetData>
    <row r="1" spans="1:5" ht="28.5">
      <c r="A1" s="97" t="s">
        <v>68</v>
      </c>
      <c r="B1" s="118"/>
      <c r="C1" s="118"/>
      <c r="D1" s="118"/>
    </row>
    <row r="2" spans="1:5" s="17" customFormat="1" ht="15">
      <c r="A2" s="35"/>
      <c r="B2" s="36"/>
      <c r="C2" s="36"/>
      <c r="D2" s="19" t="s">
        <v>63</v>
      </c>
    </row>
    <row r="3" spans="1:5" s="17" customFormat="1" ht="30" customHeight="1">
      <c r="A3" s="21" t="s">
        <v>69</v>
      </c>
      <c r="B3" s="21" t="s">
        <v>70</v>
      </c>
      <c r="C3" s="21" t="s">
        <v>17</v>
      </c>
      <c r="D3" s="21" t="s">
        <v>18</v>
      </c>
    </row>
    <row r="4" spans="1:5" s="17" customFormat="1" ht="24.75" customHeight="1">
      <c r="A4" s="37" t="s">
        <v>71</v>
      </c>
      <c r="B4" s="37">
        <v>1</v>
      </c>
      <c r="C4" s="37">
        <v>2</v>
      </c>
      <c r="D4" s="37">
        <v>3</v>
      </c>
    </row>
    <row r="5" spans="1:5" s="42" customFormat="1" ht="30" customHeight="1">
      <c r="A5" s="21" t="s">
        <v>21</v>
      </c>
      <c r="B5" s="92">
        <f>C5+D5</f>
        <v>10725999</v>
      </c>
      <c r="C5" s="92">
        <f>C6+C7+C8+C9+C10+C11+C12+C13+C14+C15+C16+C17</f>
        <v>8105999</v>
      </c>
      <c r="D5" s="92">
        <f>D6+D7+D8+D9+D10+D11+D12+D13+D14+D15+D16+D17</f>
        <v>2620000</v>
      </c>
      <c r="E5" s="41"/>
    </row>
    <row r="6" spans="1:5" s="44" customFormat="1" ht="30" customHeight="1">
      <c r="A6" s="45" t="s">
        <v>29</v>
      </c>
      <c r="B6" s="92">
        <f>C6+D6</f>
        <v>5806528</v>
      </c>
      <c r="C6" s="92">
        <v>5806528</v>
      </c>
      <c r="D6" s="92"/>
      <c r="E6" s="43"/>
    </row>
    <row r="7" spans="1:5" s="42" customFormat="1" ht="30" customHeight="1">
      <c r="A7" s="40" t="s">
        <v>72</v>
      </c>
      <c r="B7" s="92">
        <f t="shared" ref="B7:B10" si="0">C7+D7</f>
        <v>800000</v>
      </c>
      <c r="C7" s="92"/>
      <c r="D7" s="92">
        <v>800000</v>
      </c>
      <c r="E7" s="41"/>
    </row>
    <row r="8" spans="1:5" s="42" customFormat="1" ht="30" customHeight="1">
      <c r="A8" s="40" t="s">
        <v>73</v>
      </c>
      <c r="B8" s="92">
        <f t="shared" si="0"/>
        <v>200000</v>
      </c>
      <c r="C8" s="92"/>
      <c r="D8" s="92">
        <v>200000</v>
      </c>
      <c r="E8" s="41"/>
    </row>
    <row r="9" spans="1:5" s="42" customFormat="1" ht="30" customHeight="1">
      <c r="A9" s="40" t="s">
        <v>74</v>
      </c>
      <c r="B9" s="92">
        <f t="shared" si="0"/>
        <v>900000</v>
      </c>
      <c r="C9" s="92"/>
      <c r="D9" s="92">
        <v>900000</v>
      </c>
      <c r="E9" s="41"/>
    </row>
    <row r="10" spans="1:5" s="42" customFormat="1" ht="30" customHeight="1">
      <c r="A10" s="45" t="s">
        <v>37</v>
      </c>
      <c r="B10" s="92">
        <f t="shared" si="0"/>
        <v>720000</v>
      </c>
      <c r="C10" s="92"/>
      <c r="D10" s="92">
        <v>720000</v>
      </c>
      <c r="E10" s="41"/>
    </row>
    <row r="11" spans="1:5" s="44" customFormat="1" ht="30" customHeight="1">
      <c r="A11" s="40" t="s">
        <v>75</v>
      </c>
      <c r="B11" s="92">
        <f>C11+D11</f>
        <v>265209</v>
      </c>
      <c r="C11" s="92">
        <v>265209</v>
      </c>
      <c r="D11" s="92"/>
      <c r="E11" s="43"/>
    </row>
    <row r="12" spans="1:5" s="42" customFormat="1" ht="30" customHeight="1">
      <c r="A12" s="40" t="s">
        <v>76</v>
      </c>
      <c r="B12" s="92">
        <f t="shared" ref="B12:B17" si="1">C12+D12</f>
        <v>877676</v>
      </c>
      <c r="C12" s="92">
        <v>877676</v>
      </c>
      <c r="D12" s="92"/>
      <c r="E12" s="41"/>
    </row>
    <row r="13" spans="1:5" s="42" customFormat="1" ht="30" customHeight="1">
      <c r="A13" s="40" t="s">
        <v>77</v>
      </c>
      <c r="B13" s="92">
        <f t="shared" si="1"/>
        <v>128031</v>
      </c>
      <c r="C13" s="92">
        <v>128031</v>
      </c>
      <c r="D13" s="85"/>
      <c r="E13" s="41"/>
    </row>
    <row r="14" spans="1:5" s="44" customFormat="1" ht="30" customHeight="1">
      <c r="A14" s="40" t="s">
        <v>78</v>
      </c>
      <c r="B14" s="92">
        <f t="shared" si="1"/>
        <v>8692</v>
      </c>
      <c r="C14" s="92">
        <v>8692</v>
      </c>
      <c r="D14" s="86"/>
    </row>
    <row r="15" spans="1:5" s="46" customFormat="1" ht="30" customHeight="1">
      <c r="A15" s="40" t="s">
        <v>79</v>
      </c>
      <c r="B15" s="92">
        <f t="shared" si="1"/>
        <v>265874</v>
      </c>
      <c r="C15" s="92">
        <v>265874</v>
      </c>
      <c r="D15" s="86"/>
    </row>
    <row r="16" spans="1:5" s="46" customFormat="1" ht="30" customHeight="1">
      <c r="A16" s="40" t="s">
        <v>48</v>
      </c>
      <c r="B16" s="92">
        <f t="shared" si="1"/>
        <v>232499</v>
      </c>
      <c r="C16" s="92">
        <v>232499</v>
      </c>
      <c r="D16" s="86"/>
    </row>
    <row r="17" spans="1:4" ht="30" customHeight="1">
      <c r="A17" s="40" t="s">
        <v>80</v>
      </c>
      <c r="B17" s="92">
        <f t="shared" si="1"/>
        <v>521490</v>
      </c>
      <c r="C17" s="92">
        <v>521490</v>
      </c>
      <c r="D17" s="86"/>
    </row>
    <row r="18" spans="1:4" ht="30" customHeight="1"/>
    <row r="19" spans="1:4" ht="30" customHeight="1"/>
  </sheetData>
  <mergeCells count="1">
    <mergeCell ref="A1:D1"/>
  </mergeCells>
  <phoneticPr fontId="1" type="noConversion"/>
  <pageMargins left="0.70866141732283472" right="0.70866141732283472" top="0.55118110236220474" bottom="0.55118110236220474" header="0.31496062992125984" footer="0.31496062992125984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topLeftCell="A20" workbookViewId="0">
      <selection activeCell="A6" sqref="A6:XFD34"/>
    </sheetView>
  </sheetViews>
  <sheetFormatPr defaultColWidth="8.75" defaultRowHeight="13.5"/>
  <cols>
    <col min="1" max="1" width="11" customWidth="1"/>
    <col min="2" max="2" width="30.375" customWidth="1"/>
    <col min="3" max="3" width="14.25" style="34" customWidth="1"/>
    <col min="4" max="4" width="16.625" style="34" customWidth="1"/>
    <col min="5" max="5" width="15.5" style="34" customWidth="1"/>
    <col min="257" max="257" width="12.625" customWidth="1"/>
    <col min="258" max="258" width="35.625" customWidth="1"/>
    <col min="259" max="261" width="20.625" customWidth="1"/>
    <col min="513" max="513" width="12.625" customWidth="1"/>
    <col min="514" max="514" width="35.625" customWidth="1"/>
    <col min="515" max="517" width="20.625" customWidth="1"/>
    <col min="769" max="769" width="12.625" customWidth="1"/>
    <col min="770" max="770" width="35.625" customWidth="1"/>
    <col min="771" max="773" width="20.625" customWidth="1"/>
    <col min="1025" max="1025" width="12.625" customWidth="1"/>
    <col min="1026" max="1026" width="35.625" customWidth="1"/>
    <col min="1027" max="1029" width="20.625" customWidth="1"/>
    <col min="1281" max="1281" width="12.625" customWidth="1"/>
    <col min="1282" max="1282" width="35.625" customWidth="1"/>
    <col min="1283" max="1285" width="20.625" customWidth="1"/>
    <col min="1537" max="1537" width="12.625" customWidth="1"/>
    <col min="1538" max="1538" width="35.625" customWidth="1"/>
    <col min="1539" max="1541" width="20.625" customWidth="1"/>
    <col min="1793" max="1793" width="12.625" customWidth="1"/>
    <col min="1794" max="1794" width="35.625" customWidth="1"/>
    <col min="1795" max="1797" width="20.625" customWidth="1"/>
    <col min="2049" max="2049" width="12.625" customWidth="1"/>
    <col min="2050" max="2050" width="35.625" customWidth="1"/>
    <col min="2051" max="2053" width="20.625" customWidth="1"/>
    <col min="2305" max="2305" width="12.625" customWidth="1"/>
    <col min="2306" max="2306" width="35.625" customWidth="1"/>
    <col min="2307" max="2309" width="20.625" customWidth="1"/>
    <col min="2561" max="2561" width="12.625" customWidth="1"/>
    <col min="2562" max="2562" width="35.625" customWidth="1"/>
    <col min="2563" max="2565" width="20.625" customWidth="1"/>
    <col min="2817" max="2817" width="12.625" customWidth="1"/>
    <col min="2818" max="2818" width="35.625" customWidth="1"/>
    <col min="2819" max="2821" width="20.625" customWidth="1"/>
    <col min="3073" max="3073" width="12.625" customWidth="1"/>
    <col min="3074" max="3074" width="35.625" customWidth="1"/>
    <col min="3075" max="3077" width="20.625" customWidth="1"/>
    <col min="3329" max="3329" width="12.625" customWidth="1"/>
    <col min="3330" max="3330" width="35.625" customWidth="1"/>
    <col min="3331" max="3333" width="20.625" customWidth="1"/>
    <col min="3585" max="3585" width="12.625" customWidth="1"/>
    <col min="3586" max="3586" width="35.625" customWidth="1"/>
    <col min="3587" max="3589" width="20.625" customWidth="1"/>
    <col min="3841" max="3841" width="12.625" customWidth="1"/>
    <col min="3842" max="3842" width="35.625" customWidth="1"/>
    <col min="3843" max="3845" width="20.625" customWidth="1"/>
    <col min="4097" max="4097" width="12.625" customWidth="1"/>
    <col min="4098" max="4098" width="35.625" customWidth="1"/>
    <col min="4099" max="4101" width="20.625" customWidth="1"/>
    <col min="4353" max="4353" width="12.625" customWidth="1"/>
    <col min="4354" max="4354" width="35.625" customWidth="1"/>
    <col min="4355" max="4357" width="20.625" customWidth="1"/>
    <col min="4609" max="4609" width="12.625" customWidth="1"/>
    <col min="4610" max="4610" width="35.625" customWidth="1"/>
    <col min="4611" max="4613" width="20.625" customWidth="1"/>
    <col min="4865" max="4865" width="12.625" customWidth="1"/>
    <col min="4866" max="4866" width="35.625" customWidth="1"/>
    <col min="4867" max="4869" width="20.625" customWidth="1"/>
    <col min="5121" max="5121" width="12.625" customWidth="1"/>
    <col min="5122" max="5122" width="35.625" customWidth="1"/>
    <col min="5123" max="5125" width="20.625" customWidth="1"/>
    <col min="5377" max="5377" width="12.625" customWidth="1"/>
    <col min="5378" max="5378" width="35.625" customWidth="1"/>
    <col min="5379" max="5381" width="20.625" customWidth="1"/>
    <col min="5633" max="5633" width="12.625" customWidth="1"/>
    <col min="5634" max="5634" width="35.625" customWidth="1"/>
    <col min="5635" max="5637" width="20.625" customWidth="1"/>
    <col min="5889" max="5889" width="12.625" customWidth="1"/>
    <col min="5890" max="5890" width="35.625" customWidth="1"/>
    <col min="5891" max="5893" width="20.625" customWidth="1"/>
    <col min="6145" max="6145" width="12.625" customWidth="1"/>
    <col min="6146" max="6146" width="35.625" customWidth="1"/>
    <col min="6147" max="6149" width="20.625" customWidth="1"/>
    <col min="6401" max="6401" width="12.625" customWidth="1"/>
    <col min="6402" max="6402" width="35.625" customWidth="1"/>
    <col min="6403" max="6405" width="20.625" customWidth="1"/>
    <col min="6657" max="6657" width="12.625" customWidth="1"/>
    <col min="6658" max="6658" width="35.625" customWidth="1"/>
    <col min="6659" max="6661" width="20.625" customWidth="1"/>
    <col min="6913" max="6913" width="12.625" customWidth="1"/>
    <col min="6914" max="6914" width="35.625" customWidth="1"/>
    <col min="6915" max="6917" width="20.625" customWidth="1"/>
    <col min="7169" max="7169" width="12.625" customWidth="1"/>
    <col min="7170" max="7170" width="35.625" customWidth="1"/>
    <col min="7171" max="7173" width="20.625" customWidth="1"/>
    <col min="7425" max="7425" width="12.625" customWidth="1"/>
    <col min="7426" max="7426" width="35.625" customWidth="1"/>
    <col min="7427" max="7429" width="20.625" customWidth="1"/>
    <col min="7681" max="7681" width="12.625" customWidth="1"/>
    <col min="7682" max="7682" width="35.625" customWidth="1"/>
    <col min="7683" max="7685" width="20.625" customWidth="1"/>
    <col min="7937" max="7937" width="12.625" customWidth="1"/>
    <col min="7938" max="7938" width="35.625" customWidth="1"/>
    <col min="7939" max="7941" width="20.625" customWidth="1"/>
    <col min="8193" max="8193" width="12.625" customWidth="1"/>
    <col min="8194" max="8194" width="35.625" customWidth="1"/>
    <col min="8195" max="8197" width="20.625" customWidth="1"/>
    <col min="8449" max="8449" width="12.625" customWidth="1"/>
    <col min="8450" max="8450" width="35.625" customWidth="1"/>
    <col min="8451" max="8453" width="20.625" customWidth="1"/>
    <col min="8705" max="8705" width="12.625" customWidth="1"/>
    <col min="8706" max="8706" width="35.625" customWidth="1"/>
    <col min="8707" max="8709" width="20.625" customWidth="1"/>
    <col min="8961" max="8961" width="12.625" customWidth="1"/>
    <col min="8962" max="8962" width="35.625" customWidth="1"/>
    <col min="8963" max="8965" width="20.625" customWidth="1"/>
    <col min="9217" max="9217" width="12.625" customWidth="1"/>
    <col min="9218" max="9218" width="35.625" customWidth="1"/>
    <col min="9219" max="9221" width="20.625" customWidth="1"/>
    <col min="9473" max="9473" width="12.625" customWidth="1"/>
    <col min="9474" max="9474" width="35.625" customWidth="1"/>
    <col min="9475" max="9477" width="20.625" customWidth="1"/>
    <col min="9729" max="9729" width="12.625" customWidth="1"/>
    <col min="9730" max="9730" width="35.625" customWidth="1"/>
    <col min="9731" max="9733" width="20.625" customWidth="1"/>
    <col min="9985" max="9985" width="12.625" customWidth="1"/>
    <col min="9986" max="9986" width="35.625" customWidth="1"/>
    <col min="9987" max="9989" width="20.625" customWidth="1"/>
    <col min="10241" max="10241" width="12.625" customWidth="1"/>
    <col min="10242" max="10242" width="35.625" customWidth="1"/>
    <col min="10243" max="10245" width="20.625" customWidth="1"/>
    <col min="10497" max="10497" width="12.625" customWidth="1"/>
    <col min="10498" max="10498" width="35.625" customWidth="1"/>
    <col min="10499" max="10501" width="20.625" customWidth="1"/>
    <col min="10753" max="10753" width="12.625" customWidth="1"/>
    <col min="10754" max="10754" width="35.625" customWidth="1"/>
    <col min="10755" max="10757" width="20.625" customWidth="1"/>
    <col min="11009" max="11009" width="12.625" customWidth="1"/>
    <col min="11010" max="11010" width="35.625" customWidth="1"/>
    <col min="11011" max="11013" width="20.625" customWidth="1"/>
    <col min="11265" max="11265" width="12.625" customWidth="1"/>
    <col min="11266" max="11266" width="35.625" customWidth="1"/>
    <col min="11267" max="11269" width="20.625" customWidth="1"/>
    <col min="11521" max="11521" width="12.625" customWidth="1"/>
    <col min="11522" max="11522" width="35.625" customWidth="1"/>
    <col min="11523" max="11525" width="20.625" customWidth="1"/>
    <col min="11777" max="11777" width="12.625" customWidth="1"/>
    <col min="11778" max="11778" width="35.625" customWidth="1"/>
    <col min="11779" max="11781" width="20.625" customWidth="1"/>
    <col min="12033" max="12033" width="12.625" customWidth="1"/>
    <col min="12034" max="12034" width="35.625" customWidth="1"/>
    <col min="12035" max="12037" width="20.625" customWidth="1"/>
    <col min="12289" max="12289" width="12.625" customWidth="1"/>
    <col min="12290" max="12290" width="35.625" customWidth="1"/>
    <col min="12291" max="12293" width="20.625" customWidth="1"/>
    <col min="12545" max="12545" width="12.625" customWidth="1"/>
    <col min="12546" max="12546" width="35.625" customWidth="1"/>
    <col min="12547" max="12549" width="20.625" customWidth="1"/>
    <col min="12801" max="12801" width="12.625" customWidth="1"/>
    <col min="12802" max="12802" width="35.625" customWidth="1"/>
    <col min="12803" max="12805" width="20.625" customWidth="1"/>
    <col min="13057" max="13057" width="12.625" customWidth="1"/>
    <col min="13058" max="13058" width="35.625" customWidth="1"/>
    <col min="13059" max="13061" width="20.625" customWidth="1"/>
    <col min="13313" max="13313" width="12.625" customWidth="1"/>
    <col min="13314" max="13314" width="35.625" customWidth="1"/>
    <col min="13315" max="13317" width="20.625" customWidth="1"/>
    <col min="13569" max="13569" width="12.625" customWidth="1"/>
    <col min="13570" max="13570" width="35.625" customWidth="1"/>
    <col min="13571" max="13573" width="20.625" customWidth="1"/>
    <col min="13825" max="13825" width="12.625" customWidth="1"/>
    <col min="13826" max="13826" width="35.625" customWidth="1"/>
    <col min="13827" max="13829" width="20.625" customWidth="1"/>
    <col min="14081" max="14081" width="12.625" customWidth="1"/>
    <col min="14082" max="14082" width="35.625" customWidth="1"/>
    <col min="14083" max="14085" width="20.625" customWidth="1"/>
    <col min="14337" max="14337" width="12.625" customWidth="1"/>
    <col min="14338" max="14338" width="35.625" customWidth="1"/>
    <col min="14339" max="14341" width="20.625" customWidth="1"/>
    <col min="14593" max="14593" width="12.625" customWidth="1"/>
    <col min="14594" max="14594" width="35.625" customWidth="1"/>
    <col min="14595" max="14597" width="20.625" customWidth="1"/>
    <col min="14849" max="14849" width="12.625" customWidth="1"/>
    <col min="14850" max="14850" width="35.625" customWidth="1"/>
    <col min="14851" max="14853" width="20.625" customWidth="1"/>
    <col min="15105" max="15105" width="12.625" customWidth="1"/>
    <col min="15106" max="15106" width="35.625" customWidth="1"/>
    <col min="15107" max="15109" width="20.625" customWidth="1"/>
    <col min="15361" max="15361" width="12.625" customWidth="1"/>
    <col min="15362" max="15362" width="35.625" customWidth="1"/>
    <col min="15363" max="15365" width="20.625" customWidth="1"/>
    <col min="15617" max="15617" width="12.625" customWidth="1"/>
    <col min="15618" max="15618" width="35.625" customWidth="1"/>
    <col min="15619" max="15621" width="20.625" customWidth="1"/>
    <col min="15873" max="15873" width="12.625" customWidth="1"/>
    <col min="15874" max="15874" width="35.625" customWidth="1"/>
    <col min="15875" max="15877" width="20.625" customWidth="1"/>
    <col min="16129" max="16129" width="12.625" customWidth="1"/>
    <col min="16130" max="16130" width="35.625" customWidth="1"/>
    <col min="16131" max="16133" width="20.625" customWidth="1"/>
  </cols>
  <sheetData>
    <row r="1" spans="1:5">
      <c r="A1" s="97" t="s">
        <v>81</v>
      </c>
      <c r="B1" s="97"/>
      <c r="C1" s="97"/>
      <c r="D1" s="97"/>
      <c r="E1" s="97"/>
    </row>
    <row r="2" spans="1:5" ht="15.95" customHeight="1">
      <c r="A2" s="97"/>
      <c r="B2" s="97"/>
      <c r="C2" s="97"/>
      <c r="D2" s="97"/>
      <c r="E2" s="97"/>
    </row>
    <row r="3" spans="1:5" s="17" customFormat="1" ht="18.95" customHeight="1">
      <c r="A3" s="47"/>
      <c r="B3" s="47"/>
      <c r="C3" s="48"/>
      <c r="D3" s="48"/>
      <c r="E3" s="48" t="s">
        <v>63</v>
      </c>
    </row>
    <row r="4" spans="1:5" s="17" customFormat="1" ht="23.1" customHeight="1">
      <c r="A4" s="98" t="s">
        <v>82</v>
      </c>
      <c r="B4" s="98"/>
      <c r="C4" s="98" t="s">
        <v>83</v>
      </c>
      <c r="D4" s="98"/>
      <c r="E4" s="98"/>
    </row>
    <row r="5" spans="1:5" s="17" customFormat="1" ht="23.1" customHeight="1">
      <c r="A5" s="23" t="s">
        <v>53</v>
      </c>
      <c r="B5" s="23" t="s">
        <v>54</v>
      </c>
      <c r="C5" s="23" t="s">
        <v>21</v>
      </c>
      <c r="D5" s="23" t="s">
        <v>84</v>
      </c>
      <c r="E5" s="23" t="s">
        <v>85</v>
      </c>
    </row>
    <row r="6" spans="1:5" s="17" customFormat="1" ht="20.25" customHeight="1">
      <c r="A6" s="23" t="s">
        <v>71</v>
      </c>
      <c r="B6" s="23" t="s">
        <v>71</v>
      </c>
      <c r="C6" s="23">
        <v>1</v>
      </c>
      <c r="D6" s="23">
        <v>2</v>
      </c>
      <c r="E6" s="23">
        <v>3</v>
      </c>
    </row>
    <row r="7" spans="1:5" s="38" customFormat="1" ht="20.25" customHeight="1">
      <c r="A7" s="21"/>
      <c r="B7" s="21" t="s">
        <v>21</v>
      </c>
      <c r="C7" s="85">
        <f>D7+E7</f>
        <v>8105999</v>
      </c>
      <c r="D7" s="85">
        <f>D8+D18+D31</f>
        <v>7007830</v>
      </c>
      <c r="E7" s="85">
        <f>E8+E18+E31</f>
        <v>1098169</v>
      </c>
    </row>
    <row r="8" spans="1:5" s="38" customFormat="1" ht="20.25" customHeight="1">
      <c r="A8" s="21"/>
      <c r="B8" s="21" t="s">
        <v>25</v>
      </c>
      <c r="C8" s="85">
        <f>D8+E8</f>
        <v>6741901</v>
      </c>
      <c r="D8" s="85">
        <f>D9+D10+D11+D12+D13+D14+D15+D16+D17</f>
        <v>6741901</v>
      </c>
      <c r="E8" s="85">
        <f>SUM(E9:E11)</f>
        <v>0</v>
      </c>
    </row>
    <row r="9" spans="1:5" s="17" customFormat="1" ht="20.25" customHeight="1">
      <c r="A9" s="23">
        <v>30101</v>
      </c>
      <c r="B9" s="49" t="s">
        <v>86</v>
      </c>
      <c r="C9" s="86">
        <f>D9</f>
        <v>2841144</v>
      </c>
      <c r="D9" s="86">
        <v>2841144</v>
      </c>
      <c r="E9" s="86"/>
    </row>
    <row r="10" spans="1:5" s="17" customFormat="1" ht="20.25" customHeight="1">
      <c r="A10" s="23">
        <v>30102</v>
      </c>
      <c r="B10" s="49" t="s">
        <v>87</v>
      </c>
      <c r="C10" s="86">
        <f t="shared" ref="C10:C17" si="0">D10</f>
        <v>1641108</v>
      </c>
      <c r="D10" s="86">
        <v>1641108</v>
      </c>
      <c r="E10" s="86"/>
    </row>
    <row r="11" spans="1:5" s="17" customFormat="1" ht="20.25" customHeight="1">
      <c r="A11" s="23">
        <v>30103</v>
      </c>
      <c r="B11" s="49" t="s">
        <v>88</v>
      </c>
      <c r="C11" s="86">
        <f t="shared" si="0"/>
        <v>225387</v>
      </c>
      <c r="D11" s="86">
        <v>225387</v>
      </c>
      <c r="E11" s="86"/>
    </row>
    <row r="12" spans="1:5" s="17" customFormat="1" ht="20.25" customHeight="1">
      <c r="A12" s="23">
        <v>30108</v>
      </c>
      <c r="B12" s="49" t="s">
        <v>58</v>
      </c>
      <c r="C12" s="86">
        <f t="shared" si="0"/>
        <v>877676</v>
      </c>
      <c r="D12" s="86">
        <v>877676</v>
      </c>
      <c r="E12" s="85"/>
    </row>
    <row r="13" spans="1:5" s="17" customFormat="1" ht="20.25" customHeight="1">
      <c r="A13" s="23">
        <v>30109</v>
      </c>
      <c r="B13" s="49" t="s">
        <v>59</v>
      </c>
      <c r="C13" s="86">
        <f t="shared" si="0"/>
        <v>128031</v>
      </c>
      <c r="D13" s="86">
        <v>128031</v>
      </c>
      <c r="E13" s="85"/>
    </row>
    <row r="14" spans="1:5" s="17" customFormat="1" ht="20.25" customHeight="1">
      <c r="A14" s="23">
        <v>30112</v>
      </c>
      <c r="B14" s="49" t="s">
        <v>60</v>
      </c>
      <c r="C14" s="86">
        <f t="shared" si="0"/>
        <v>8692</v>
      </c>
      <c r="D14" s="86">
        <v>8692</v>
      </c>
      <c r="E14" s="85"/>
    </row>
    <row r="15" spans="1:5" s="17" customFormat="1" ht="20.25" customHeight="1">
      <c r="A15" s="23">
        <v>30110</v>
      </c>
      <c r="B15" s="49" t="s">
        <v>166</v>
      </c>
      <c r="C15" s="86">
        <f t="shared" si="0"/>
        <v>265874</v>
      </c>
      <c r="D15" s="86">
        <v>265874</v>
      </c>
      <c r="E15" s="85"/>
    </row>
    <row r="16" spans="1:5" s="17" customFormat="1" ht="20.25" customHeight="1">
      <c r="A16" s="23">
        <v>30111</v>
      </c>
      <c r="B16" s="49" t="s">
        <v>62</v>
      </c>
      <c r="C16" s="86">
        <f t="shared" si="0"/>
        <v>232499</v>
      </c>
      <c r="D16" s="86">
        <v>232499</v>
      </c>
      <c r="E16" s="85"/>
    </row>
    <row r="17" spans="1:5" s="17" customFormat="1" ht="20.25" customHeight="1">
      <c r="A17" s="23">
        <v>30113</v>
      </c>
      <c r="B17" s="49" t="s">
        <v>51</v>
      </c>
      <c r="C17" s="86">
        <f t="shared" si="0"/>
        <v>521490</v>
      </c>
      <c r="D17" s="86">
        <v>521490</v>
      </c>
      <c r="E17" s="85"/>
    </row>
    <row r="18" spans="1:5" s="38" customFormat="1" ht="20.25" customHeight="1">
      <c r="A18" s="21"/>
      <c r="B18" s="21" t="s">
        <v>89</v>
      </c>
      <c r="C18" s="85">
        <f>D18+E18</f>
        <v>1098169</v>
      </c>
      <c r="D18" s="85"/>
      <c r="E18" s="85">
        <f>SUM(E19:E30)</f>
        <v>1098169</v>
      </c>
    </row>
    <row r="19" spans="1:5" s="17" customFormat="1" ht="20.25" customHeight="1">
      <c r="A19" s="23">
        <v>30201</v>
      </c>
      <c r="B19" s="49" t="s">
        <v>90</v>
      </c>
      <c r="C19" s="86">
        <f>E19</f>
        <v>35500</v>
      </c>
      <c r="D19" s="86"/>
      <c r="E19" s="86">
        <v>35500</v>
      </c>
    </row>
    <row r="20" spans="1:5" s="17" customFormat="1" ht="20.25" customHeight="1">
      <c r="A20" s="23">
        <v>30202</v>
      </c>
      <c r="B20" s="49" t="s">
        <v>91</v>
      </c>
      <c r="C20" s="86">
        <f t="shared" ref="C20:C29" si="1">E20</f>
        <v>20000</v>
      </c>
      <c r="D20" s="86"/>
      <c r="E20" s="86">
        <v>20000</v>
      </c>
    </row>
    <row r="21" spans="1:5" s="17" customFormat="1" ht="20.25" customHeight="1">
      <c r="A21" s="23">
        <v>30207</v>
      </c>
      <c r="B21" s="49" t="s">
        <v>92</v>
      </c>
      <c r="C21" s="86">
        <f t="shared" si="1"/>
        <v>10000</v>
      </c>
      <c r="D21" s="86"/>
      <c r="E21" s="86">
        <v>10000</v>
      </c>
    </row>
    <row r="22" spans="1:5" s="17" customFormat="1" ht="20.25" customHeight="1">
      <c r="A22" s="23">
        <v>30211</v>
      </c>
      <c r="B22" s="49" t="s">
        <v>93</v>
      </c>
      <c r="C22" s="86">
        <f t="shared" si="1"/>
        <v>29000</v>
      </c>
      <c r="D22" s="86"/>
      <c r="E22" s="86">
        <v>29000</v>
      </c>
    </row>
    <row r="23" spans="1:5" s="17" customFormat="1" ht="20.25" customHeight="1">
      <c r="A23" s="23">
        <v>30213</v>
      </c>
      <c r="B23" s="49" t="s">
        <v>94</v>
      </c>
      <c r="C23" s="86">
        <f t="shared" si="1"/>
        <v>20000</v>
      </c>
      <c r="D23" s="86"/>
      <c r="E23" s="86">
        <v>20000</v>
      </c>
    </row>
    <row r="24" spans="1:5" s="17" customFormat="1" ht="20.25" customHeight="1">
      <c r="A24" s="23">
        <v>30215</v>
      </c>
      <c r="B24" s="49" t="s">
        <v>95</v>
      </c>
      <c r="C24" s="86">
        <f t="shared" si="1"/>
        <v>10000</v>
      </c>
      <c r="D24" s="86"/>
      <c r="E24" s="86">
        <v>10000</v>
      </c>
    </row>
    <row r="25" spans="1:5" s="17" customFormat="1" ht="20.25" customHeight="1">
      <c r="A25" s="23">
        <v>30217</v>
      </c>
      <c r="B25" s="22" t="s">
        <v>97</v>
      </c>
      <c r="C25" s="86">
        <f t="shared" si="1"/>
        <v>100000</v>
      </c>
      <c r="D25" s="86"/>
      <c r="E25" s="86">
        <v>100000</v>
      </c>
    </row>
    <row r="26" spans="1:5" s="17" customFormat="1" ht="20.25" customHeight="1">
      <c r="A26" s="23">
        <v>30226</v>
      </c>
      <c r="B26" s="49" t="s">
        <v>98</v>
      </c>
      <c r="C26" s="86">
        <f t="shared" si="1"/>
        <v>10000</v>
      </c>
      <c r="D26" s="86"/>
      <c r="E26" s="86">
        <v>10000</v>
      </c>
    </row>
    <row r="27" spans="1:5" s="17" customFormat="1" ht="20.25" customHeight="1">
      <c r="A27" s="23">
        <v>30227</v>
      </c>
      <c r="B27" s="49" t="s">
        <v>106</v>
      </c>
      <c r="C27" s="86">
        <f t="shared" si="1"/>
        <v>24000</v>
      </c>
      <c r="D27" s="86"/>
      <c r="E27" s="86">
        <v>24000</v>
      </c>
    </row>
    <row r="28" spans="1:5" s="17" customFormat="1" ht="20.25" customHeight="1">
      <c r="A28" s="23">
        <v>30231</v>
      </c>
      <c r="B28" s="49" t="s">
        <v>99</v>
      </c>
      <c r="C28" s="86">
        <f t="shared" si="1"/>
        <v>134000</v>
      </c>
      <c r="D28" s="86"/>
      <c r="E28" s="86">
        <v>134000</v>
      </c>
    </row>
    <row r="29" spans="1:5" s="17" customFormat="1" ht="20.25" customHeight="1">
      <c r="A29" s="23">
        <v>30239</v>
      </c>
      <c r="B29" s="49" t="s">
        <v>100</v>
      </c>
      <c r="C29" s="86">
        <f t="shared" si="1"/>
        <v>634200</v>
      </c>
      <c r="D29" s="86"/>
      <c r="E29" s="86">
        <v>634200</v>
      </c>
    </row>
    <row r="30" spans="1:5" s="17" customFormat="1" ht="20.25" customHeight="1">
      <c r="A30" s="23">
        <v>30299</v>
      </c>
      <c r="B30" s="49" t="s">
        <v>101</v>
      </c>
      <c r="C30" s="86">
        <f>E30</f>
        <v>71469</v>
      </c>
      <c r="D30" s="86"/>
      <c r="E30" s="86">
        <v>71469</v>
      </c>
    </row>
    <row r="31" spans="1:5" s="38" customFormat="1" ht="20.25" customHeight="1">
      <c r="A31" s="21"/>
      <c r="B31" s="21" t="s">
        <v>102</v>
      </c>
      <c r="C31" s="85">
        <f>SUM(C32:C34)</f>
        <v>265929</v>
      </c>
      <c r="D31" s="85">
        <f>SUM(D32:D34)</f>
        <v>265929</v>
      </c>
      <c r="E31" s="85">
        <f>SUM(E32:E34)</f>
        <v>0</v>
      </c>
    </row>
    <row r="32" spans="1:5" s="17" customFormat="1" ht="20.25" customHeight="1">
      <c r="A32" s="23">
        <v>30301</v>
      </c>
      <c r="B32" s="49" t="s">
        <v>103</v>
      </c>
      <c r="C32" s="86">
        <f>D32</f>
        <v>136709</v>
      </c>
      <c r="D32" s="86">
        <v>136709</v>
      </c>
      <c r="E32" s="86"/>
    </row>
    <row r="33" spans="1:5" s="17" customFormat="1" ht="20.25" customHeight="1">
      <c r="A33" s="23">
        <v>30302</v>
      </c>
      <c r="B33" s="49" t="s">
        <v>104</v>
      </c>
      <c r="C33" s="86">
        <f t="shared" ref="C33:C34" si="2">D33</f>
        <v>128500</v>
      </c>
      <c r="D33" s="86">
        <v>128500</v>
      </c>
      <c r="E33" s="86"/>
    </row>
    <row r="34" spans="1:5" s="17" customFormat="1" ht="20.25" customHeight="1">
      <c r="A34" s="23">
        <v>30309</v>
      </c>
      <c r="B34" s="49" t="s">
        <v>105</v>
      </c>
      <c r="C34" s="86">
        <f t="shared" si="2"/>
        <v>720</v>
      </c>
      <c r="D34" s="86">
        <v>720</v>
      </c>
      <c r="E34" s="86"/>
    </row>
    <row r="35" spans="1:5">
      <c r="B35" s="51"/>
    </row>
    <row r="36" spans="1:5">
      <c r="B36" s="51"/>
    </row>
    <row r="37" spans="1:5">
      <c r="B37" s="51"/>
    </row>
    <row r="38" spans="1:5">
      <c r="B38" s="51"/>
    </row>
    <row r="39" spans="1:5">
      <c r="B39" s="51"/>
    </row>
    <row r="40" spans="1:5">
      <c r="B40" s="51"/>
    </row>
    <row r="41" spans="1:5">
      <c r="B41" s="51"/>
    </row>
    <row r="42" spans="1:5">
      <c r="B42" s="51"/>
    </row>
    <row r="43" spans="1:5">
      <c r="B43" s="51"/>
    </row>
    <row r="44" spans="1:5">
      <c r="B44" s="51"/>
    </row>
    <row r="45" spans="1:5">
      <c r="B45" s="51"/>
    </row>
    <row r="46" spans="1:5">
      <c r="B46" s="51"/>
    </row>
    <row r="47" spans="1:5">
      <c r="B47" s="51"/>
    </row>
    <row r="48" spans="1:5">
      <c r="B48" s="51"/>
    </row>
    <row r="49" spans="2:2">
      <c r="B49" s="51"/>
    </row>
    <row r="50" spans="2:2">
      <c r="B50" s="51"/>
    </row>
    <row r="51" spans="2:2">
      <c r="B51" s="51"/>
    </row>
    <row r="52" spans="2:2">
      <c r="B52" s="51"/>
    </row>
    <row r="53" spans="2:2">
      <c r="B53" s="51"/>
    </row>
    <row r="54" spans="2:2">
      <c r="B54" s="51"/>
    </row>
    <row r="55" spans="2:2">
      <c r="B55" s="51"/>
    </row>
    <row r="56" spans="2:2">
      <c r="B56" s="51"/>
    </row>
    <row r="57" spans="2:2">
      <c r="B57" s="51"/>
    </row>
    <row r="58" spans="2:2">
      <c r="B58" s="51"/>
    </row>
  </sheetData>
  <protectedRanges>
    <protectedRange password="CF7A" sqref="D8:E8 E9:E11 E33:E34 C18:E18 C31:E32 C33:C34" name="区域1"/>
    <protectedRange sqref="D7:E7 C7:C17" name="区域1_1"/>
    <protectedRange sqref="E19:E29 C19:C30" name="区域1_2"/>
    <protectedRange sqref="D9:D11" name="区域1_1_1"/>
    <protectedRange sqref="D19:D29" name="区域1_2_1"/>
    <protectedRange sqref="D33:D34" name="区域1_3"/>
  </protectedRanges>
  <mergeCells count="3">
    <mergeCell ref="A1:E2"/>
    <mergeCell ref="A4:B4"/>
    <mergeCell ref="C4:E4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topLeftCell="A4" workbookViewId="0">
      <selection activeCell="H17" sqref="H17"/>
    </sheetView>
  </sheetViews>
  <sheetFormatPr defaultColWidth="8.75" defaultRowHeight="30" customHeight="1"/>
  <cols>
    <col min="1" max="1" width="28" customWidth="1"/>
    <col min="2" max="2" width="14.125" customWidth="1"/>
    <col min="3" max="3" width="14" customWidth="1"/>
    <col min="4" max="4" width="10.25" customWidth="1"/>
    <col min="5" max="6" width="14.125" style="34" customWidth="1"/>
    <col min="7" max="7" width="12.75" customWidth="1"/>
    <col min="8" max="8" width="13.875" customWidth="1"/>
    <col min="257" max="257" width="28" customWidth="1"/>
    <col min="258" max="258" width="14.125" customWidth="1"/>
    <col min="259" max="259" width="14" customWidth="1"/>
    <col min="260" max="260" width="8.875" customWidth="1"/>
    <col min="261" max="262" width="14.125" customWidth="1"/>
    <col min="263" max="263" width="10.875" customWidth="1"/>
    <col min="264" max="264" width="11.375" customWidth="1"/>
    <col min="513" max="513" width="28" customWidth="1"/>
    <col min="514" max="514" width="14.125" customWidth="1"/>
    <col min="515" max="515" width="14" customWidth="1"/>
    <col min="516" max="516" width="8.875" customWidth="1"/>
    <col min="517" max="518" width="14.125" customWidth="1"/>
    <col min="519" max="519" width="10.875" customWidth="1"/>
    <col min="520" max="520" width="11.375" customWidth="1"/>
    <col min="769" max="769" width="28" customWidth="1"/>
    <col min="770" max="770" width="14.125" customWidth="1"/>
    <col min="771" max="771" width="14" customWidth="1"/>
    <col min="772" max="772" width="8.875" customWidth="1"/>
    <col min="773" max="774" width="14.125" customWidth="1"/>
    <col min="775" max="775" width="10.875" customWidth="1"/>
    <col min="776" max="776" width="11.375" customWidth="1"/>
    <col min="1025" max="1025" width="28" customWidth="1"/>
    <col min="1026" max="1026" width="14.125" customWidth="1"/>
    <col min="1027" max="1027" width="14" customWidth="1"/>
    <col min="1028" max="1028" width="8.875" customWidth="1"/>
    <col min="1029" max="1030" width="14.125" customWidth="1"/>
    <col min="1031" max="1031" width="10.875" customWidth="1"/>
    <col min="1032" max="1032" width="11.375" customWidth="1"/>
    <col min="1281" max="1281" width="28" customWidth="1"/>
    <col min="1282" max="1282" width="14.125" customWidth="1"/>
    <col min="1283" max="1283" width="14" customWidth="1"/>
    <col min="1284" max="1284" width="8.875" customWidth="1"/>
    <col min="1285" max="1286" width="14.125" customWidth="1"/>
    <col min="1287" max="1287" width="10.875" customWidth="1"/>
    <col min="1288" max="1288" width="11.375" customWidth="1"/>
    <col min="1537" max="1537" width="28" customWidth="1"/>
    <col min="1538" max="1538" width="14.125" customWidth="1"/>
    <col min="1539" max="1539" width="14" customWidth="1"/>
    <col min="1540" max="1540" width="8.875" customWidth="1"/>
    <col min="1541" max="1542" width="14.125" customWidth="1"/>
    <col min="1543" max="1543" width="10.875" customWidth="1"/>
    <col min="1544" max="1544" width="11.375" customWidth="1"/>
    <col min="1793" max="1793" width="28" customWidth="1"/>
    <col min="1794" max="1794" width="14.125" customWidth="1"/>
    <col min="1795" max="1795" width="14" customWidth="1"/>
    <col min="1796" max="1796" width="8.875" customWidth="1"/>
    <col min="1797" max="1798" width="14.125" customWidth="1"/>
    <col min="1799" max="1799" width="10.875" customWidth="1"/>
    <col min="1800" max="1800" width="11.375" customWidth="1"/>
    <col min="2049" max="2049" width="28" customWidth="1"/>
    <col min="2050" max="2050" width="14.125" customWidth="1"/>
    <col min="2051" max="2051" width="14" customWidth="1"/>
    <col min="2052" max="2052" width="8.875" customWidth="1"/>
    <col min="2053" max="2054" width="14.125" customWidth="1"/>
    <col min="2055" max="2055" width="10.875" customWidth="1"/>
    <col min="2056" max="2056" width="11.375" customWidth="1"/>
    <col min="2305" max="2305" width="28" customWidth="1"/>
    <col min="2306" max="2306" width="14.125" customWidth="1"/>
    <col min="2307" max="2307" width="14" customWidth="1"/>
    <col min="2308" max="2308" width="8.875" customWidth="1"/>
    <col min="2309" max="2310" width="14.125" customWidth="1"/>
    <col min="2311" max="2311" width="10.875" customWidth="1"/>
    <col min="2312" max="2312" width="11.375" customWidth="1"/>
    <col min="2561" max="2561" width="28" customWidth="1"/>
    <col min="2562" max="2562" width="14.125" customWidth="1"/>
    <col min="2563" max="2563" width="14" customWidth="1"/>
    <col min="2564" max="2564" width="8.875" customWidth="1"/>
    <col min="2565" max="2566" width="14.125" customWidth="1"/>
    <col min="2567" max="2567" width="10.875" customWidth="1"/>
    <col min="2568" max="2568" width="11.375" customWidth="1"/>
    <col min="2817" max="2817" width="28" customWidth="1"/>
    <col min="2818" max="2818" width="14.125" customWidth="1"/>
    <col min="2819" max="2819" width="14" customWidth="1"/>
    <col min="2820" max="2820" width="8.875" customWidth="1"/>
    <col min="2821" max="2822" width="14.125" customWidth="1"/>
    <col min="2823" max="2823" width="10.875" customWidth="1"/>
    <col min="2824" max="2824" width="11.375" customWidth="1"/>
    <col min="3073" max="3073" width="28" customWidth="1"/>
    <col min="3074" max="3074" width="14.125" customWidth="1"/>
    <col min="3075" max="3075" width="14" customWidth="1"/>
    <col min="3076" max="3076" width="8.875" customWidth="1"/>
    <col min="3077" max="3078" width="14.125" customWidth="1"/>
    <col min="3079" max="3079" width="10.875" customWidth="1"/>
    <col min="3080" max="3080" width="11.375" customWidth="1"/>
    <col min="3329" max="3329" width="28" customWidth="1"/>
    <col min="3330" max="3330" width="14.125" customWidth="1"/>
    <col min="3331" max="3331" width="14" customWidth="1"/>
    <col min="3332" max="3332" width="8.875" customWidth="1"/>
    <col min="3333" max="3334" width="14.125" customWidth="1"/>
    <col min="3335" max="3335" width="10.875" customWidth="1"/>
    <col min="3336" max="3336" width="11.375" customWidth="1"/>
    <col min="3585" max="3585" width="28" customWidth="1"/>
    <col min="3586" max="3586" width="14.125" customWidth="1"/>
    <col min="3587" max="3587" width="14" customWidth="1"/>
    <col min="3588" max="3588" width="8.875" customWidth="1"/>
    <col min="3589" max="3590" width="14.125" customWidth="1"/>
    <col min="3591" max="3591" width="10.875" customWidth="1"/>
    <col min="3592" max="3592" width="11.375" customWidth="1"/>
    <col min="3841" max="3841" width="28" customWidth="1"/>
    <col min="3842" max="3842" width="14.125" customWidth="1"/>
    <col min="3843" max="3843" width="14" customWidth="1"/>
    <col min="3844" max="3844" width="8.875" customWidth="1"/>
    <col min="3845" max="3846" width="14.125" customWidth="1"/>
    <col min="3847" max="3847" width="10.875" customWidth="1"/>
    <col min="3848" max="3848" width="11.375" customWidth="1"/>
    <col min="4097" max="4097" width="28" customWidth="1"/>
    <col min="4098" max="4098" width="14.125" customWidth="1"/>
    <col min="4099" max="4099" width="14" customWidth="1"/>
    <col min="4100" max="4100" width="8.875" customWidth="1"/>
    <col min="4101" max="4102" width="14.125" customWidth="1"/>
    <col min="4103" max="4103" width="10.875" customWidth="1"/>
    <col min="4104" max="4104" width="11.375" customWidth="1"/>
    <col min="4353" max="4353" width="28" customWidth="1"/>
    <col min="4354" max="4354" width="14.125" customWidth="1"/>
    <col min="4355" max="4355" width="14" customWidth="1"/>
    <col min="4356" max="4356" width="8.875" customWidth="1"/>
    <col min="4357" max="4358" width="14.125" customWidth="1"/>
    <col min="4359" max="4359" width="10.875" customWidth="1"/>
    <col min="4360" max="4360" width="11.375" customWidth="1"/>
    <col min="4609" max="4609" width="28" customWidth="1"/>
    <col min="4610" max="4610" width="14.125" customWidth="1"/>
    <col min="4611" max="4611" width="14" customWidth="1"/>
    <col min="4612" max="4612" width="8.875" customWidth="1"/>
    <col min="4613" max="4614" width="14.125" customWidth="1"/>
    <col min="4615" max="4615" width="10.875" customWidth="1"/>
    <col min="4616" max="4616" width="11.375" customWidth="1"/>
    <col min="4865" max="4865" width="28" customWidth="1"/>
    <col min="4866" max="4866" width="14.125" customWidth="1"/>
    <col min="4867" max="4867" width="14" customWidth="1"/>
    <col min="4868" max="4868" width="8.875" customWidth="1"/>
    <col min="4869" max="4870" width="14.125" customWidth="1"/>
    <col min="4871" max="4871" width="10.875" customWidth="1"/>
    <col min="4872" max="4872" width="11.375" customWidth="1"/>
    <col min="5121" max="5121" width="28" customWidth="1"/>
    <col min="5122" max="5122" width="14.125" customWidth="1"/>
    <col min="5123" max="5123" width="14" customWidth="1"/>
    <col min="5124" max="5124" width="8.875" customWidth="1"/>
    <col min="5125" max="5126" width="14.125" customWidth="1"/>
    <col min="5127" max="5127" width="10.875" customWidth="1"/>
    <col min="5128" max="5128" width="11.375" customWidth="1"/>
    <col min="5377" max="5377" width="28" customWidth="1"/>
    <col min="5378" max="5378" width="14.125" customWidth="1"/>
    <col min="5379" max="5379" width="14" customWidth="1"/>
    <col min="5380" max="5380" width="8.875" customWidth="1"/>
    <col min="5381" max="5382" width="14.125" customWidth="1"/>
    <col min="5383" max="5383" width="10.875" customWidth="1"/>
    <col min="5384" max="5384" width="11.375" customWidth="1"/>
    <col min="5633" max="5633" width="28" customWidth="1"/>
    <col min="5634" max="5634" width="14.125" customWidth="1"/>
    <col min="5635" max="5635" width="14" customWidth="1"/>
    <col min="5636" max="5636" width="8.875" customWidth="1"/>
    <col min="5637" max="5638" width="14.125" customWidth="1"/>
    <col min="5639" max="5639" width="10.875" customWidth="1"/>
    <col min="5640" max="5640" width="11.375" customWidth="1"/>
    <col min="5889" max="5889" width="28" customWidth="1"/>
    <col min="5890" max="5890" width="14.125" customWidth="1"/>
    <col min="5891" max="5891" width="14" customWidth="1"/>
    <col min="5892" max="5892" width="8.875" customWidth="1"/>
    <col min="5893" max="5894" width="14.125" customWidth="1"/>
    <col min="5895" max="5895" width="10.875" customWidth="1"/>
    <col min="5896" max="5896" width="11.375" customWidth="1"/>
    <col min="6145" max="6145" width="28" customWidth="1"/>
    <col min="6146" max="6146" width="14.125" customWidth="1"/>
    <col min="6147" max="6147" width="14" customWidth="1"/>
    <col min="6148" max="6148" width="8.875" customWidth="1"/>
    <col min="6149" max="6150" width="14.125" customWidth="1"/>
    <col min="6151" max="6151" width="10.875" customWidth="1"/>
    <col min="6152" max="6152" width="11.375" customWidth="1"/>
    <col min="6401" max="6401" width="28" customWidth="1"/>
    <col min="6402" max="6402" width="14.125" customWidth="1"/>
    <col min="6403" max="6403" width="14" customWidth="1"/>
    <col min="6404" max="6404" width="8.875" customWidth="1"/>
    <col min="6405" max="6406" width="14.125" customWidth="1"/>
    <col min="6407" max="6407" width="10.875" customWidth="1"/>
    <col min="6408" max="6408" width="11.375" customWidth="1"/>
    <col min="6657" max="6657" width="28" customWidth="1"/>
    <col min="6658" max="6658" width="14.125" customWidth="1"/>
    <col min="6659" max="6659" width="14" customWidth="1"/>
    <col min="6660" max="6660" width="8.875" customWidth="1"/>
    <col min="6661" max="6662" width="14.125" customWidth="1"/>
    <col min="6663" max="6663" width="10.875" customWidth="1"/>
    <col min="6664" max="6664" width="11.375" customWidth="1"/>
    <col min="6913" max="6913" width="28" customWidth="1"/>
    <col min="6914" max="6914" width="14.125" customWidth="1"/>
    <col min="6915" max="6915" width="14" customWidth="1"/>
    <col min="6916" max="6916" width="8.875" customWidth="1"/>
    <col min="6917" max="6918" width="14.125" customWidth="1"/>
    <col min="6919" max="6919" width="10.875" customWidth="1"/>
    <col min="6920" max="6920" width="11.375" customWidth="1"/>
    <col min="7169" max="7169" width="28" customWidth="1"/>
    <col min="7170" max="7170" width="14.125" customWidth="1"/>
    <col min="7171" max="7171" width="14" customWidth="1"/>
    <col min="7172" max="7172" width="8.875" customWidth="1"/>
    <col min="7173" max="7174" width="14.125" customWidth="1"/>
    <col min="7175" max="7175" width="10.875" customWidth="1"/>
    <col min="7176" max="7176" width="11.375" customWidth="1"/>
    <col min="7425" max="7425" width="28" customWidth="1"/>
    <col min="7426" max="7426" width="14.125" customWidth="1"/>
    <col min="7427" max="7427" width="14" customWidth="1"/>
    <col min="7428" max="7428" width="8.875" customWidth="1"/>
    <col min="7429" max="7430" width="14.125" customWidth="1"/>
    <col min="7431" max="7431" width="10.875" customWidth="1"/>
    <col min="7432" max="7432" width="11.375" customWidth="1"/>
    <col min="7681" max="7681" width="28" customWidth="1"/>
    <col min="7682" max="7682" width="14.125" customWidth="1"/>
    <col min="7683" max="7683" width="14" customWidth="1"/>
    <col min="7684" max="7684" width="8.875" customWidth="1"/>
    <col min="7685" max="7686" width="14.125" customWidth="1"/>
    <col min="7687" max="7687" width="10.875" customWidth="1"/>
    <col min="7688" max="7688" width="11.375" customWidth="1"/>
    <col min="7937" max="7937" width="28" customWidth="1"/>
    <col min="7938" max="7938" width="14.125" customWidth="1"/>
    <col min="7939" max="7939" width="14" customWidth="1"/>
    <col min="7940" max="7940" width="8.875" customWidth="1"/>
    <col min="7941" max="7942" width="14.125" customWidth="1"/>
    <col min="7943" max="7943" width="10.875" customWidth="1"/>
    <col min="7944" max="7944" width="11.375" customWidth="1"/>
    <col min="8193" max="8193" width="28" customWidth="1"/>
    <col min="8194" max="8194" width="14.125" customWidth="1"/>
    <col min="8195" max="8195" width="14" customWidth="1"/>
    <col min="8196" max="8196" width="8.875" customWidth="1"/>
    <col min="8197" max="8198" width="14.125" customWidth="1"/>
    <col min="8199" max="8199" width="10.875" customWidth="1"/>
    <col min="8200" max="8200" width="11.375" customWidth="1"/>
    <col min="8449" max="8449" width="28" customWidth="1"/>
    <col min="8450" max="8450" width="14.125" customWidth="1"/>
    <col min="8451" max="8451" width="14" customWidth="1"/>
    <col min="8452" max="8452" width="8.875" customWidth="1"/>
    <col min="8453" max="8454" width="14.125" customWidth="1"/>
    <col min="8455" max="8455" width="10.875" customWidth="1"/>
    <col min="8456" max="8456" width="11.375" customWidth="1"/>
    <col min="8705" max="8705" width="28" customWidth="1"/>
    <col min="8706" max="8706" width="14.125" customWidth="1"/>
    <col min="8707" max="8707" width="14" customWidth="1"/>
    <col min="8708" max="8708" width="8.875" customWidth="1"/>
    <col min="8709" max="8710" width="14.125" customWidth="1"/>
    <col min="8711" max="8711" width="10.875" customWidth="1"/>
    <col min="8712" max="8712" width="11.375" customWidth="1"/>
    <col min="8961" max="8961" width="28" customWidth="1"/>
    <col min="8962" max="8962" width="14.125" customWidth="1"/>
    <col min="8963" max="8963" width="14" customWidth="1"/>
    <col min="8964" max="8964" width="8.875" customWidth="1"/>
    <col min="8965" max="8966" width="14.125" customWidth="1"/>
    <col min="8967" max="8967" width="10.875" customWidth="1"/>
    <col min="8968" max="8968" width="11.375" customWidth="1"/>
    <col min="9217" max="9217" width="28" customWidth="1"/>
    <col min="9218" max="9218" width="14.125" customWidth="1"/>
    <col min="9219" max="9219" width="14" customWidth="1"/>
    <col min="9220" max="9220" width="8.875" customWidth="1"/>
    <col min="9221" max="9222" width="14.125" customWidth="1"/>
    <col min="9223" max="9223" width="10.875" customWidth="1"/>
    <col min="9224" max="9224" width="11.375" customWidth="1"/>
    <col min="9473" max="9473" width="28" customWidth="1"/>
    <col min="9474" max="9474" width="14.125" customWidth="1"/>
    <col min="9475" max="9475" width="14" customWidth="1"/>
    <col min="9476" max="9476" width="8.875" customWidth="1"/>
    <col min="9477" max="9478" width="14.125" customWidth="1"/>
    <col min="9479" max="9479" width="10.875" customWidth="1"/>
    <col min="9480" max="9480" width="11.375" customWidth="1"/>
    <col min="9729" max="9729" width="28" customWidth="1"/>
    <col min="9730" max="9730" width="14.125" customWidth="1"/>
    <col min="9731" max="9731" width="14" customWidth="1"/>
    <col min="9732" max="9732" width="8.875" customWidth="1"/>
    <col min="9733" max="9734" width="14.125" customWidth="1"/>
    <col min="9735" max="9735" width="10.875" customWidth="1"/>
    <col min="9736" max="9736" width="11.375" customWidth="1"/>
    <col min="9985" max="9985" width="28" customWidth="1"/>
    <col min="9986" max="9986" width="14.125" customWidth="1"/>
    <col min="9987" max="9987" width="14" customWidth="1"/>
    <col min="9988" max="9988" width="8.875" customWidth="1"/>
    <col min="9989" max="9990" width="14.125" customWidth="1"/>
    <col min="9991" max="9991" width="10.875" customWidth="1"/>
    <col min="9992" max="9992" width="11.375" customWidth="1"/>
    <col min="10241" max="10241" width="28" customWidth="1"/>
    <col min="10242" max="10242" width="14.125" customWidth="1"/>
    <col min="10243" max="10243" width="14" customWidth="1"/>
    <col min="10244" max="10244" width="8.875" customWidth="1"/>
    <col min="10245" max="10246" width="14.125" customWidth="1"/>
    <col min="10247" max="10247" width="10.875" customWidth="1"/>
    <col min="10248" max="10248" width="11.375" customWidth="1"/>
    <col min="10497" max="10497" width="28" customWidth="1"/>
    <col min="10498" max="10498" width="14.125" customWidth="1"/>
    <col min="10499" max="10499" width="14" customWidth="1"/>
    <col min="10500" max="10500" width="8.875" customWidth="1"/>
    <col min="10501" max="10502" width="14.125" customWidth="1"/>
    <col min="10503" max="10503" width="10.875" customWidth="1"/>
    <col min="10504" max="10504" width="11.375" customWidth="1"/>
    <col min="10753" max="10753" width="28" customWidth="1"/>
    <col min="10754" max="10754" width="14.125" customWidth="1"/>
    <col min="10755" max="10755" width="14" customWidth="1"/>
    <col min="10756" max="10756" width="8.875" customWidth="1"/>
    <col min="10757" max="10758" width="14.125" customWidth="1"/>
    <col min="10759" max="10759" width="10.875" customWidth="1"/>
    <col min="10760" max="10760" width="11.375" customWidth="1"/>
    <col min="11009" max="11009" width="28" customWidth="1"/>
    <col min="11010" max="11010" width="14.125" customWidth="1"/>
    <col min="11011" max="11011" width="14" customWidth="1"/>
    <col min="11012" max="11012" width="8.875" customWidth="1"/>
    <col min="11013" max="11014" width="14.125" customWidth="1"/>
    <col min="11015" max="11015" width="10.875" customWidth="1"/>
    <col min="11016" max="11016" width="11.375" customWidth="1"/>
    <col min="11265" max="11265" width="28" customWidth="1"/>
    <col min="11266" max="11266" width="14.125" customWidth="1"/>
    <col min="11267" max="11267" width="14" customWidth="1"/>
    <col min="11268" max="11268" width="8.875" customWidth="1"/>
    <col min="11269" max="11270" width="14.125" customWidth="1"/>
    <col min="11271" max="11271" width="10.875" customWidth="1"/>
    <col min="11272" max="11272" width="11.375" customWidth="1"/>
    <col min="11521" max="11521" width="28" customWidth="1"/>
    <col min="11522" max="11522" width="14.125" customWidth="1"/>
    <col min="11523" max="11523" width="14" customWidth="1"/>
    <col min="11524" max="11524" width="8.875" customWidth="1"/>
    <col min="11525" max="11526" width="14.125" customWidth="1"/>
    <col min="11527" max="11527" width="10.875" customWidth="1"/>
    <col min="11528" max="11528" width="11.375" customWidth="1"/>
    <col min="11777" max="11777" width="28" customWidth="1"/>
    <col min="11778" max="11778" width="14.125" customWidth="1"/>
    <col min="11779" max="11779" width="14" customWidth="1"/>
    <col min="11780" max="11780" width="8.875" customWidth="1"/>
    <col min="11781" max="11782" width="14.125" customWidth="1"/>
    <col min="11783" max="11783" width="10.875" customWidth="1"/>
    <col min="11784" max="11784" width="11.375" customWidth="1"/>
    <col min="12033" max="12033" width="28" customWidth="1"/>
    <col min="12034" max="12034" width="14.125" customWidth="1"/>
    <col min="12035" max="12035" width="14" customWidth="1"/>
    <col min="12036" max="12036" width="8.875" customWidth="1"/>
    <col min="12037" max="12038" width="14.125" customWidth="1"/>
    <col min="12039" max="12039" width="10.875" customWidth="1"/>
    <col min="12040" max="12040" width="11.375" customWidth="1"/>
    <col min="12289" max="12289" width="28" customWidth="1"/>
    <col min="12290" max="12290" width="14.125" customWidth="1"/>
    <col min="12291" max="12291" width="14" customWidth="1"/>
    <col min="12292" max="12292" width="8.875" customWidth="1"/>
    <col min="12293" max="12294" width="14.125" customWidth="1"/>
    <col min="12295" max="12295" width="10.875" customWidth="1"/>
    <col min="12296" max="12296" width="11.375" customWidth="1"/>
    <col min="12545" max="12545" width="28" customWidth="1"/>
    <col min="12546" max="12546" width="14.125" customWidth="1"/>
    <col min="12547" max="12547" width="14" customWidth="1"/>
    <col min="12548" max="12548" width="8.875" customWidth="1"/>
    <col min="12549" max="12550" width="14.125" customWidth="1"/>
    <col min="12551" max="12551" width="10.875" customWidth="1"/>
    <col min="12552" max="12552" width="11.375" customWidth="1"/>
    <col min="12801" max="12801" width="28" customWidth="1"/>
    <col min="12802" max="12802" width="14.125" customWidth="1"/>
    <col min="12803" max="12803" width="14" customWidth="1"/>
    <col min="12804" max="12804" width="8.875" customWidth="1"/>
    <col min="12805" max="12806" width="14.125" customWidth="1"/>
    <col min="12807" max="12807" width="10.875" customWidth="1"/>
    <col min="12808" max="12808" width="11.375" customWidth="1"/>
    <col min="13057" max="13057" width="28" customWidth="1"/>
    <col min="13058" max="13058" width="14.125" customWidth="1"/>
    <col min="13059" max="13059" width="14" customWidth="1"/>
    <col min="13060" max="13060" width="8.875" customWidth="1"/>
    <col min="13061" max="13062" width="14.125" customWidth="1"/>
    <col min="13063" max="13063" width="10.875" customWidth="1"/>
    <col min="13064" max="13064" width="11.375" customWidth="1"/>
    <col min="13313" max="13313" width="28" customWidth="1"/>
    <col min="13314" max="13314" width="14.125" customWidth="1"/>
    <col min="13315" max="13315" width="14" customWidth="1"/>
    <col min="13316" max="13316" width="8.875" customWidth="1"/>
    <col min="13317" max="13318" width="14.125" customWidth="1"/>
    <col min="13319" max="13319" width="10.875" customWidth="1"/>
    <col min="13320" max="13320" width="11.375" customWidth="1"/>
    <col min="13569" max="13569" width="28" customWidth="1"/>
    <col min="13570" max="13570" width="14.125" customWidth="1"/>
    <col min="13571" max="13571" width="14" customWidth="1"/>
    <col min="13572" max="13572" width="8.875" customWidth="1"/>
    <col min="13573" max="13574" width="14.125" customWidth="1"/>
    <col min="13575" max="13575" width="10.875" customWidth="1"/>
    <col min="13576" max="13576" width="11.375" customWidth="1"/>
    <col min="13825" max="13825" width="28" customWidth="1"/>
    <col min="13826" max="13826" width="14.125" customWidth="1"/>
    <col min="13827" max="13827" width="14" customWidth="1"/>
    <col min="13828" max="13828" width="8.875" customWidth="1"/>
    <col min="13829" max="13830" width="14.125" customWidth="1"/>
    <col min="13831" max="13831" width="10.875" customWidth="1"/>
    <col min="13832" max="13832" width="11.375" customWidth="1"/>
    <col min="14081" max="14081" width="28" customWidth="1"/>
    <col min="14082" max="14082" width="14.125" customWidth="1"/>
    <col min="14083" max="14083" width="14" customWidth="1"/>
    <col min="14084" max="14084" width="8.875" customWidth="1"/>
    <col min="14085" max="14086" width="14.125" customWidth="1"/>
    <col min="14087" max="14087" width="10.875" customWidth="1"/>
    <col min="14088" max="14088" width="11.375" customWidth="1"/>
    <col min="14337" max="14337" width="28" customWidth="1"/>
    <col min="14338" max="14338" width="14.125" customWidth="1"/>
    <col min="14339" max="14339" width="14" customWidth="1"/>
    <col min="14340" max="14340" width="8.875" customWidth="1"/>
    <col min="14341" max="14342" width="14.125" customWidth="1"/>
    <col min="14343" max="14343" width="10.875" customWidth="1"/>
    <col min="14344" max="14344" width="11.375" customWidth="1"/>
    <col min="14593" max="14593" width="28" customWidth="1"/>
    <col min="14594" max="14594" width="14.125" customWidth="1"/>
    <col min="14595" max="14595" width="14" customWidth="1"/>
    <col min="14596" max="14596" width="8.875" customWidth="1"/>
    <col min="14597" max="14598" width="14.125" customWidth="1"/>
    <col min="14599" max="14599" width="10.875" customWidth="1"/>
    <col min="14600" max="14600" width="11.375" customWidth="1"/>
    <col min="14849" max="14849" width="28" customWidth="1"/>
    <col min="14850" max="14850" width="14.125" customWidth="1"/>
    <col min="14851" max="14851" width="14" customWidth="1"/>
    <col min="14852" max="14852" width="8.875" customWidth="1"/>
    <col min="14853" max="14854" width="14.125" customWidth="1"/>
    <col min="14855" max="14855" width="10.875" customWidth="1"/>
    <col min="14856" max="14856" width="11.375" customWidth="1"/>
    <col min="15105" max="15105" width="28" customWidth="1"/>
    <col min="15106" max="15106" width="14.125" customWidth="1"/>
    <col min="15107" max="15107" width="14" customWidth="1"/>
    <col min="15108" max="15108" width="8.875" customWidth="1"/>
    <col min="15109" max="15110" width="14.125" customWidth="1"/>
    <col min="15111" max="15111" width="10.875" customWidth="1"/>
    <col min="15112" max="15112" width="11.375" customWidth="1"/>
    <col min="15361" max="15361" width="28" customWidth="1"/>
    <col min="15362" max="15362" width="14.125" customWidth="1"/>
    <col min="15363" max="15363" width="14" customWidth="1"/>
    <col min="15364" max="15364" width="8.875" customWidth="1"/>
    <col min="15365" max="15366" width="14.125" customWidth="1"/>
    <col min="15367" max="15367" width="10.875" customWidth="1"/>
    <col min="15368" max="15368" width="11.375" customWidth="1"/>
    <col min="15617" max="15617" width="28" customWidth="1"/>
    <col min="15618" max="15618" width="14.125" customWidth="1"/>
    <col min="15619" max="15619" width="14" customWidth="1"/>
    <col min="15620" max="15620" width="8.875" customWidth="1"/>
    <col min="15621" max="15622" width="14.125" customWidth="1"/>
    <col min="15623" max="15623" width="10.875" customWidth="1"/>
    <col min="15624" max="15624" width="11.375" customWidth="1"/>
    <col min="15873" max="15873" width="28" customWidth="1"/>
    <col min="15874" max="15874" width="14.125" customWidth="1"/>
    <col min="15875" max="15875" width="14" customWidth="1"/>
    <col min="15876" max="15876" width="8.875" customWidth="1"/>
    <col min="15877" max="15878" width="14.125" customWidth="1"/>
    <col min="15879" max="15879" width="10.875" customWidth="1"/>
    <col min="15880" max="15880" width="11.375" customWidth="1"/>
    <col min="16129" max="16129" width="28" customWidth="1"/>
    <col min="16130" max="16130" width="14.125" customWidth="1"/>
    <col min="16131" max="16131" width="14" customWidth="1"/>
    <col min="16132" max="16132" width="8.875" customWidth="1"/>
    <col min="16133" max="16134" width="14.125" customWidth="1"/>
    <col min="16135" max="16135" width="10.875" customWidth="1"/>
    <col min="16136" max="16136" width="11.375" customWidth="1"/>
  </cols>
  <sheetData>
    <row r="1" spans="1:9" ht="30" customHeight="1">
      <c r="A1" s="97" t="s">
        <v>109</v>
      </c>
      <c r="B1" s="97"/>
      <c r="C1" s="97"/>
      <c r="D1" s="97"/>
      <c r="E1" s="97"/>
      <c r="F1" s="97"/>
      <c r="G1" s="97"/>
      <c r="H1" s="97"/>
    </row>
    <row r="2" spans="1:9" ht="30" customHeight="1">
      <c r="A2" s="97"/>
      <c r="B2" s="97"/>
      <c r="C2" s="97"/>
      <c r="D2" s="97"/>
      <c r="E2" s="97"/>
      <c r="F2" s="97"/>
      <c r="G2" s="97"/>
      <c r="H2" s="97"/>
    </row>
    <row r="3" spans="1:9" s="17" customFormat="1" ht="30" customHeight="1">
      <c r="A3" s="19"/>
      <c r="B3" s="19"/>
      <c r="C3" s="19"/>
      <c r="D3" s="19"/>
      <c r="E3" s="19"/>
      <c r="F3" s="19"/>
      <c r="G3" s="119" t="s">
        <v>164</v>
      </c>
      <c r="H3" s="119"/>
    </row>
    <row r="4" spans="1:9" s="17" customFormat="1" ht="30" customHeight="1">
      <c r="A4" s="120" t="s">
        <v>8</v>
      </c>
      <c r="B4" s="121" t="s">
        <v>110</v>
      </c>
      <c r="C4" s="121" t="s">
        <v>111</v>
      </c>
      <c r="D4" s="120" t="s">
        <v>112</v>
      </c>
      <c r="E4" s="120" t="s">
        <v>113</v>
      </c>
      <c r="F4" s="120"/>
      <c r="G4" s="120" t="s">
        <v>95</v>
      </c>
      <c r="H4" s="120" t="s">
        <v>96</v>
      </c>
    </row>
    <row r="5" spans="1:9" s="17" customFormat="1" ht="30" customHeight="1">
      <c r="A5" s="120"/>
      <c r="B5" s="120"/>
      <c r="C5" s="121"/>
      <c r="D5" s="120"/>
      <c r="E5" s="95" t="s">
        <v>114</v>
      </c>
      <c r="F5" s="95" t="s">
        <v>115</v>
      </c>
      <c r="G5" s="120"/>
      <c r="H5" s="120"/>
    </row>
    <row r="6" spans="1:9" s="17" customFormat="1" ht="30" customHeight="1">
      <c r="A6" s="95" t="s">
        <v>21</v>
      </c>
      <c r="B6" s="86">
        <f>D6+F6</f>
        <v>340000</v>
      </c>
      <c r="C6" s="86">
        <f>SUM(C7:C14)</f>
        <v>0</v>
      </c>
      <c r="D6" s="86">
        <f>D7</f>
        <v>100000</v>
      </c>
      <c r="E6" s="86">
        <f>SUM(E7:E14)</f>
        <v>0</v>
      </c>
      <c r="F6" s="86">
        <f>F7</f>
        <v>240000</v>
      </c>
      <c r="G6" s="93">
        <f>SUM(G7:G14)</f>
        <v>910000</v>
      </c>
      <c r="H6" s="93">
        <f>SUM(H7:H14)</f>
        <v>390000</v>
      </c>
      <c r="I6" s="39"/>
    </row>
    <row r="7" spans="1:9" s="17" customFormat="1" ht="30" customHeight="1">
      <c r="A7" s="122" t="s">
        <v>13</v>
      </c>
      <c r="B7" s="86">
        <f t="shared" ref="B7:B14" si="0">C7+D7+F7</f>
        <v>340000</v>
      </c>
      <c r="C7" s="86"/>
      <c r="D7" s="86">
        <v>100000</v>
      </c>
      <c r="E7" s="86"/>
      <c r="F7" s="86">
        <v>240000</v>
      </c>
      <c r="G7" s="93">
        <v>910000</v>
      </c>
      <c r="H7" s="93">
        <v>390000</v>
      </c>
    </row>
    <row r="8" spans="1:9" s="17" customFormat="1" ht="30" customHeight="1">
      <c r="A8" s="58"/>
      <c r="B8" s="93">
        <f t="shared" si="0"/>
        <v>0</v>
      </c>
      <c r="C8" s="93"/>
      <c r="D8" s="93"/>
      <c r="E8" s="93"/>
      <c r="F8" s="93"/>
      <c r="G8" s="93"/>
      <c r="H8" s="93"/>
    </row>
    <row r="9" spans="1:9" s="17" customFormat="1" ht="30" customHeight="1">
      <c r="A9" s="58"/>
      <c r="B9" s="93">
        <f t="shared" si="0"/>
        <v>0</v>
      </c>
      <c r="C9" s="93"/>
      <c r="D9" s="93"/>
      <c r="E9" s="93"/>
      <c r="F9" s="93"/>
      <c r="G9" s="93"/>
      <c r="H9" s="93"/>
    </row>
    <row r="10" spans="1:9" s="17" customFormat="1" ht="30" customHeight="1">
      <c r="A10" s="58"/>
      <c r="B10" s="93">
        <f t="shared" si="0"/>
        <v>0</v>
      </c>
      <c r="C10" s="93"/>
      <c r="D10" s="93"/>
      <c r="E10" s="93"/>
      <c r="F10" s="93"/>
      <c r="G10" s="93"/>
      <c r="H10" s="93"/>
    </row>
    <row r="11" spans="1:9" s="17" customFormat="1" ht="30" customHeight="1">
      <c r="A11" s="58"/>
      <c r="B11" s="93">
        <f t="shared" si="0"/>
        <v>0</v>
      </c>
      <c r="C11" s="93"/>
      <c r="D11" s="93"/>
      <c r="E11" s="93"/>
      <c r="F11" s="93"/>
      <c r="G11" s="93"/>
      <c r="H11" s="93"/>
    </row>
    <row r="12" spans="1:9" s="17" customFormat="1" ht="30" customHeight="1">
      <c r="A12" s="58"/>
      <c r="B12" s="93">
        <f t="shared" si="0"/>
        <v>0</v>
      </c>
      <c r="C12" s="93"/>
      <c r="D12" s="93"/>
      <c r="E12" s="93"/>
      <c r="F12" s="93"/>
      <c r="G12" s="93"/>
      <c r="H12" s="93"/>
    </row>
    <row r="13" spans="1:9" s="17" customFormat="1" ht="30" customHeight="1">
      <c r="A13" s="58"/>
      <c r="B13" s="93">
        <f t="shared" si="0"/>
        <v>0</v>
      </c>
      <c r="C13" s="93"/>
      <c r="D13" s="93"/>
      <c r="E13" s="93"/>
      <c r="F13" s="93"/>
      <c r="G13" s="93"/>
      <c r="H13" s="93"/>
    </row>
    <row r="14" spans="1:9" s="17" customFormat="1" ht="30" customHeight="1">
      <c r="A14" s="58"/>
      <c r="B14" s="57">
        <f t="shared" si="0"/>
        <v>0</v>
      </c>
      <c r="C14" s="57"/>
      <c r="D14" s="57"/>
      <c r="E14" s="57"/>
      <c r="F14" s="57"/>
      <c r="G14" s="57"/>
      <c r="H14" s="57"/>
    </row>
    <row r="15" spans="1:9" ht="30" customHeight="1">
      <c r="A15" s="59"/>
    </row>
    <row r="17" spans="9:9" ht="30" customHeight="1">
      <c r="I17" s="59"/>
    </row>
  </sheetData>
  <mergeCells count="9">
    <mergeCell ref="A1:H2"/>
    <mergeCell ref="G3:H3"/>
    <mergeCell ref="A4:A5"/>
    <mergeCell ref="B4:B5"/>
    <mergeCell ref="C4:C5"/>
    <mergeCell ref="D4:D5"/>
    <mergeCell ref="E4:F4"/>
    <mergeCell ref="G4:G5"/>
    <mergeCell ref="H4:H5"/>
  </mergeCells>
  <phoneticPr fontId="1" type="noConversion"/>
  <pageMargins left="0.51181102362204722" right="0.51181102362204722" top="0.74803149606299213" bottom="0.55118110236220474" header="0.31496062992125984" footer="0.31496062992125984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C2" sqref="C2"/>
    </sheetView>
  </sheetViews>
  <sheetFormatPr defaultColWidth="8.75" defaultRowHeight="30" customHeight="1"/>
  <cols>
    <col min="1" max="1" width="45.625" customWidth="1"/>
    <col min="2" max="2" width="36.5" style="34" customWidth="1"/>
    <col min="3" max="3" width="38" style="34" customWidth="1"/>
    <col min="257" max="257" width="45.625" customWidth="1"/>
    <col min="258" max="258" width="36.5" customWidth="1"/>
    <col min="259" max="259" width="38" customWidth="1"/>
    <col min="513" max="513" width="45.625" customWidth="1"/>
    <col min="514" max="514" width="36.5" customWidth="1"/>
    <col min="515" max="515" width="38" customWidth="1"/>
    <col min="769" max="769" width="45.625" customWidth="1"/>
    <col min="770" max="770" width="36.5" customWidth="1"/>
    <col min="771" max="771" width="38" customWidth="1"/>
    <col min="1025" max="1025" width="45.625" customWidth="1"/>
    <col min="1026" max="1026" width="36.5" customWidth="1"/>
    <col min="1027" max="1027" width="38" customWidth="1"/>
    <col min="1281" max="1281" width="45.625" customWidth="1"/>
    <col min="1282" max="1282" width="36.5" customWidth="1"/>
    <col min="1283" max="1283" width="38" customWidth="1"/>
    <col min="1537" max="1537" width="45.625" customWidth="1"/>
    <col min="1538" max="1538" width="36.5" customWidth="1"/>
    <col min="1539" max="1539" width="38" customWidth="1"/>
    <col min="1793" max="1793" width="45.625" customWidth="1"/>
    <col min="1794" max="1794" width="36.5" customWidth="1"/>
    <col min="1795" max="1795" width="38" customWidth="1"/>
    <col min="2049" max="2049" width="45.625" customWidth="1"/>
    <col min="2050" max="2050" width="36.5" customWidth="1"/>
    <col min="2051" max="2051" width="38" customWidth="1"/>
    <col min="2305" max="2305" width="45.625" customWidth="1"/>
    <col min="2306" max="2306" width="36.5" customWidth="1"/>
    <col min="2307" max="2307" width="38" customWidth="1"/>
    <col min="2561" max="2561" width="45.625" customWidth="1"/>
    <col min="2562" max="2562" width="36.5" customWidth="1"/>
    <col min="2563" max="2563" width="38" customWidth="1"/>
    <col min="2817" max="2817" width="45.625" customWidth="1"/>
    <col min="2818" max="2818" width="36.5" customWidth="1"/>
    <col min="2819" max="2819" width="38" customWidth="1"/>
    <col min="3073" max="3073" width="45.625" customWidth="1"/>
    <col min="3074" max="3074" width="36.5" customWidth="1"/>
    <col min="3075" max="3075" width="38" customWidth="1"/>
    <col min="3329" max="3329" width="45.625" customWidth="1"/>
    <col min="3330" max="3330" width="36.5" customWidth="1"/>
    <col min="3331" max="3331" width="38" customWidth="1"/>
    <col min="3585" max="3585" width="45.625" customWidth="1"/>
    <col min="3586" max="3586" width="36.5" customWidth="1"/>
    <col min="3587" max="3587" width="38" customWidth="1"/>
    <col min="3841" max="3841" width="45.625" customWidth="1"/>
    <col min="3842" max="3842" width="36.5" customWidth="1"/>
    <col min="3843" max="3843" width="38" customWidth="1"/>
    <col min="4097" max="4097" width="45.625" customWidth="1"/>
    <col min="4098" max="4098" width="36.5" customWidth="1"/>
    <col min="4099" max="4099" width="38" customWidth="1"/>
    <col min="4353" max="4353" width="45.625" customWidth="1"/>
    <col min="4354" max="4354" width="36.5" customWidth="1"/>
    <col min="4355" max="4355" width="38" customWidth="1"/>
    <col min="4609" max="4609" width="45.625" customWidth="1"/>
    <col min="4610" max="4610" width="36.5" customWidth="1"/>
    <col min="4611" max="4611" width="38" customWidth="1"/>
    <col min="4865" max="4865" width="45.625" customWidth="1"/>
    <col min="4866" max="4866" width="36.5" customWidth="1"/>
    <col min="4867" max="4867" width="38" customWidth="1"/>
    <col min="5121" max="5121" width="45.625" customWidth="1"/>
    <col min="5122" max="5122" width="36.5" customWidth="1"/>
    <col min="5123" max="5123" width="38" customWidth="1"/>
    <col min="5377" max="5377" width="45.625" customWidth="1"/>
    <col min="5378" max="5378" width="36.5" customWidth="1"/>
    <col min="5379" max="5379" width="38" customWidth="1"/>
    <col min="5633" max="5633" width="45.625" customWidth="1"/>
    <col min="5634" max="5634" width="36.5" customWidth="1"/>
    <col min="5635" max="5635" width="38" customWidth="1"/>
    <col min="5889" max="5889" width="45.625" customWidth="1"/>
    <col min="5890" max="5890" width="36.5" customWidth="1"/>
    <col min="5891" max="5891" width="38" customWidth="1"/>
    <col min="6145" max="6145" width="45.625" customWidth="1"/>
    <col min="6146" max="6146" width="36.5" customWidth="1"/>
    <col min="6147" max="6147" width="38" customWidth="1"/>
    <col min="6401" max="6401" width="45.625" customWidth="1"/>
    <col min="6402" max="6402" width="36.5" customWidth="1"/>
    <col min="6403" max="6403" width="38" customWidth="1"/>
    <col min="6657" max="6657" width="45.625" customWidth="1"/>
    <col min="6658" max="6658" width="36.5" customWidth="1"/>
    <col min="6659" max="6659" width="38" customWidth="1"/>
    <col min="6913" max="6913" width="45.625" customWidth="1"/>
    <col min="6914" max="6914" width="36.5" customWidth="1"/>
    <col min="6915" max="6915" width="38" customWidth="1"/>
    <col min="7169" max="7169" width="45.625" customWidth="1"/>
    <col min="7170" max="7170" width="36.5" customWidth="1"/>
    <col min="7171" max="7171" width="38" customWidth="1"/>
    <col min="7425" max="7425" width="45.625" customWidth="1"/>
    <col min="7426" max="7426" width="36.5" customWidth="1"/>
    <col min="7427" max="7427" width="38" customWidth="1"/>
    <col min="7681" max="7681" width="45.625" customWidth="1"/>
    <col min="7682" max="7682" width="36.5" customWidth="1"/>
    <col min="7683" max="7683" width="38" customWidth="1"/>
    <col min="7937" max="7937" width="45.625" customWidth="1"/>
    <col min="7938" max="7938" width="36.5" customWidth="1"/>
    <col min="7939" max="7939" width="38" customWidth="1"/>
    <col min="8193" max="8193" width="45.625" customWidth="1"/>
    <col min="8194" max="8194" width="36.5" customWidth="1"/>
    <col min="8195" max="8195" width="38" customWidth="1"/>
    <col min="8449" max="8449" width="45.625" customWidth="1"/>
    <col min="8450" max="8450" width="36.5" customWidth="1"/>
    <col min="8451" max="8451" width="38" customWidth="1"/>
    <col min="8705" max="8705" width="45.625" customWidth="1"/>
    <col min="8706" max="8706" width="36.5" customWidth="1"/>
    <col min="8707" max="8707" width="38" customWidth="1"/>
    <col min="8961" max="8961" width="45.625" customWidth="1"/>
    <col min="8962" max="8962" width="36.5" customWidth="1"/>
    <col min="8963" max="8963" width="38" customWidth="1"/>
    <col min="9217" max="9217" width="45.625" customWidth="1"/>
    <col min="9218" max="9218" width="36.5" customWidth="1"/>
    <col min="9219" max="9219" width="38" customWidth="1"/>
    <col min="9473" max="9473" width="45.625" customWidth="1"/>
    <col min="9474" max="9474" width="36.5" customWidth="1"/>
    <col min="9475" max="9475" width="38" customWidth="1"/>
    <col min="9729" max="9729" width="45.625" customWidth="1"/>
    <col min="9730" max="9730" width="36.5" customWidth="1"/>
    <col min="9731" max="9731" width="38" customWidth="1"/>
    <col min="9985" max="9985" width="45.625" customWidth="1"/>
    <col min="9986" max="9986" width="36.5" customWidth="1"/>
    <col min="9987" max="9987" width="38" customWidth="1"/>
    <col min="10241" max="10241" width="45.625" customWidth="1"/>
    <col min="10242" max="10242" width="36.5" customWidth="1"/>
    <col min="10243" max="10243" width="38" customWidth="1"/>
    <col min="10497" max="10497" width="45.625" customWidth="1"/>
    <col min="10498" max="10498" width="36.5" customWidth="1"/>
    <col min="10499" max="10499" width="38" customWidth="1"/>
    <col min="10753" max="10753" width="45.625" customWidth="1"/>
    <col min="10754" max="10754" width="36.5" customWidth="1"/>
    <col min="10755" max="10755" width="38" customWidth="1"/>
    <col min="11009" max="11009" width="45.625" customWidth="1"/>
    <col min="11010" max="11010" width="36.5" customWidth="1"/>
    <col min="11011" max="11011" width="38" customWidth="1"/>
    <col min="11265" max="11265" width="45.625" customWidth="1"/>
    <col min="11266" max="11266" width="36.5" customWidth="1"/>
    <col min="11267" max="11267" width="38" customWidth="1"/>
    <col min="11521" max="11521" width="45.625" customWidth="1"/>
    <col min="11522" max="11522" width="36.5" customWidth="1"/>
    <col min="11523" max="11523" width="38" customWidth="1"/>
    <col min="11777" max="11777" width="45.625" customWidth="1"/>
    <col min="11778" max="11778" width="36.5" customWidth="1"/>
    <col min="11779" max="11779" width="38" customWidth="1"/>
    <col min="12033" max="12033" width="45.625" customWidth="1"/>
    <col min="12034" max="12034" width="36.5" customWidth="1"/>
    <col min="12035" max="12035" width="38" customWidth="1"/>
    <col min="12289" max="12289" width="45.625" customWidth="1"/>
    <col min="12290" max="12290" width="36.5" customWidth="1"/>
    <col min="12291" max="12291" width="38" customWidth="1"/>
    <col min="12545" max="12545" width="45.625" customWidth="1"/>
    <col min="12546" max="12546" width="36.5" customWidth="1"/>
    <col min="12547" max="12547" width="38" customWidth="1"/>
    <col min="12801" max="12801" width="45.625" customWidth="1"/>
    <col min="12802" max="12802" width="36.5" customWidth="1"/>
    <col min="12803" max="12803" width="38" customWidth="1"/>
    <col min="13057" max="13057" width="45.625" customWidth="1"/>
    <col min="13058" max="13058" width="36.5" customWidth="1"/>
    <col min="13059" max="13059" width="38" customWidth="1"/>
    <col min="13313" max="13313" width="45.625" customWidth="1"/>
    <col min="13314" max="13314" width="36.5" customWidth="1"/>
    <col min="13315" max="13315" width="38" customWidth="1"/>
    <col min="13569" max="13569" width="45.625" customWidth="1"/>
    <col min="13570" max="13570" width="36.5" customWidth="1"/>
    <col min="13571" max="13571" width="38" customWidth="1"/>
    <col min="13825" max="13825" width="45.625" customWidth="1"/>
    <col min="13826" max="13826" width="36.5" customWidth="1"/>
    <col min="13827" max="13827" width="38" customWidth="1"/>
    <col min="14081" max="14081" width="45.625" customWidth="1"/>
    <col min="14082" max="14082" width="36.5" customWidth="1"/>
    <col min="14083" max="14083" width="38" customWidth="1"/>
    <col min="14337" max="14337" width="45.625" customWidth="1"/>
    <col min="14338" max="14338" width="36.5" customWidth="1"/>
    <col min="14339" max="14339" width="38" customWidth="1"/>
    <col min="14593" max="14593" width="45.625" customWidth="1"/>
    <col min="14594" max="14594" width="36.5" customWidth="1"/>
    <col min="14595" max="14595" width="38" customWidth="1"/>
    <col min="14849" max="14849" width="45.625" customWidth="1"/>
    <col min="14850" max="14850" width="36.5" customWidth="1"/>
    <col min="14851" max="14851" width="38" customWidth="1"/>
    <col min="15105" max="15105" width="45.625" customWidth="1"/>
    <col min="15106" max="15106" width="36.5" customWidth="1"/>
    <col min="15107" max="15107" width="38" customWidth="1"/>
    <col min="15361" max="15361" width="45.625" customWidth="1"/>
    <col min="15362" max="15362" width="36.5" customWidth="1"/>
    <col min="15363" max="15363" width="38" customWidth="1"/>
    <col min="15617" max="15617" width="45.625" customWidth="1"/>
    <col min="15618" max="15618" width="36.5" customWidth="1"/>
    <col min="15619" max="15619" width="38" customWidth="1"/>
    <col min="15873" max="15873" width="45.625" customWidth="1"/>
    <col min="15874" max="15874" width="36.5" customWidth="1"/>
    <col min="15875" max="15875" width="38" customWidth="1"/>
    <col min="16129" max="16129" width="45.625" customWidth="1"/>
    <col min="16130" max="16130" width="36.5" customWidth="1"/>
    <col min="16131" max="16131" width="38" customWidth="1"/>
  </cols>
  <sheetData>
    <row r="1" spans="1:3" ht="30" customHeight="1">
      <c r="A1" s="97" t="s">
        <v>107</v>
      </c>
      <c r="B1" s="97"/>
      <c r="C1" s="97"/>
    </row>
    <row r="2" spans="1:3" s="17" customFormat="1" ht="30" customHeight="1">
      <c r="A2" s="18"/>
      <c r="B2" s="19"/>
      <c r="C2" s="19" t="s">
        <v>164</v>
      </c>
    </row>
    <row r="3" spans="1:3" s="17" customFormat="1" ht="30" customHeight="1">
      <c r="A3" s="21" t="s">
        <v>69</v>
      </c>
      <c r="B3" s="21" t="s">
        <v>70</v>
      </c>
      <c r="C3" s="21" t="s">
        <v>18</v>
      </c>
    </row>
    <row r="4" spans="1:3" s="17" customFormat="1" ht="30" customHeight="1">
      <c r="A4" s="23" t="s">
        <v>71</v>
      </c>
      <c r="B4" s="23">
        <v>1</v>
      </c>
      <c r="C4" s="50">
        <v>2</v>
      </c>
    </row>
    <row r="5" spans="1:3" s="38" customFormat="1" ht="30" customHeight="1">
      <c r="A5" s="21" t="s">
        <v>21</v>
      </c>
      <c r="B5" s="52"/>
      <c r="C5" s="53"/>
    </row>
    <row r="6" spans="1:3" s="38" customFormat="1" ht="30" customHeight="1">
      <c r="A6" s="33"/>
      <c r="B6" s="52"/>
      <c r="C6" s="53"/>
    </row>
    <row r="7" spans="1:3" s="17" customFormat="1" ht="30" customHeight="1">
      <c r="A7" s="25"/>
      <c r="B7" s="52"/>
      <c r="C7" s="22"/>
    </row>
    <row r="8" spans="1:3" s="17" customFormat="1" ht="30" customHeight="1">
      <c r="A8" s="40"/>
      <c r="B8" s="54"/>
      <c r="C8" s="22"/>
    </row>
    <row r="9" spans="1:3" s="17" customFormat="1" ht="30" customHeight="1">
      <c r="A9" s="40"/>
      <c r="B9" s="54"/>
      <c r="C9" s="22"/>
    </row>
    <row r="10" spans="1:3" s="38" customFormat="1" ht="30" customHeight="1">
      <c r="A10" s="25"/>
      <c r="B10" s="52"/>
      <c r="C10" s="21"/>
    </row>
    <row r="11" spans="1:3" s="38" customFormat="1" ht="30" customHeight="1">
      <c r="A11" s="25"/>
      <c r="B11" s="52"/>
      <c r="C11" s="55"/>
    </row>
    <row r="12" spans="1:3" s="38" customFormat="1" ht="30" customHeight="1">
      <c r="A12" s="25"/>
      <c r="B12" s="52"/>
      <c r="C12" s="55"/>
    </row>
    <row r="13" spans="1:3" s="17" customFormat="1" ht="30" customHeight="1">
      <c r="A13" s="40"/>
      <c r="B13" s="23"/>
      <c r="C13" s="29"/>
    </row>
    <row r="14" spans="1:3" s="17" customFormat="1" ht="30" customHeight="1">
      <c r="A14" s="40"/>
      <c r="B14" s="23"/>
      <c r="C14" s="23"/>
    </row>
    <row r="15" spans="1:3" ht="30" customHeight="1">
      <c r="A15" s="56" t="s">
        <v>108</v>
      </c>
      <c r="B15" s="19"/>
      <c r="C15" s="19"/>
    </row>
  </sheetData>
  <mergeCells count="1">
    <mergeCell ref="A1:C1"/>
  </mergeCells>
  <phoneticPr fontId="1" type="noConversion"/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收支预算总表</vt:lpstr>
      <vt:lpstr>收入预算总表</vt:lpstr>
      <vt:lpstr>支出预算总表</vt:lpstr>
      <vt:lpstr>部门预算财政拨款收支总表</vt:lpstr>
      <vt:lpstr>一般公共预算支出表</vt:lpstr>
      <vt:lpstr>一般公共预算基本支出表</vt:lpstr>
      <vt:lpstr>三公经费</vt:lpstr>
      <vt:lpstr>政府性基金预算支出表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2019-04-25T04:02:04Z</cp:lastPrinted>
  <dcterms:created xsi:type="dcterms:W3CDTF">2019-04-16T02:04:41Z</dcterms:created>
  <dcterms:modified xsi:type="dcterms:W3CDTF">2019-04-25T04:12:06Z</dcterms:modified>
</cp:coreProperties>
</file>