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1775" windowHeight="7545"/>
  </bookViews>
  <sheets>
    <sheet name="附表11全市政府性基金支出" sheetId="1" r:id="rId1"/>
  </sheets>
  <definedNames>
    <definedName name="_xlnm._FilterDatabase" localSheetId="0" hidden="1">附表11全市政府性基金支出!$A$5:$G$57</definedName>
    <definedName name="_xlnm.Print_Area" localSheetId="0">附表11全市政府性基金支出!$A$1:$E$57</definedName>
    <definedName name="_xlnm.Print_Titles" localSheetId="0">附表11全市政府性基金支出!$4:$5</definedName>
  </definedNames>
  <calcPr calcId="124519" fullCalcOnLoad="1"/>
</workbook>
</file>

<file path=xl/calcChain.xml><?xml version="1.0" encoding="utf-8"?>
<calcChain xmlns="http://schemas.openxmlformats.org/spreadsheetml/2006/main">
  <c r="B57" i="1"/>
  <c r="E56"/>
  <c r="E55"/>
  <c r="D55"/>
  <c r="E54"/>
  <c r="D53"/>
  <c r="B51"/>
  <c r="E50"/>
  <c r="D50"/>
  <c r="E49"/>
  <c r="D49"/>
  <c r="E48"/>
  <c r="D48"/>
  <c r="E47"/>
  <c r="D47"/>
  <c r="D46"/>
  <c r="F45"/>
  <c r="E45" s="1"/>
  <c r="C45"/>
  <c r="D45" s="1"/>
  <c r="F43"/>
  <c r="C43"/>
  <c r="E36"/>
  <c r="D36"/>
  <c r="F34"/>
  <c r="E34" s="1"/>
  <c r="C34"/>
  <c r="D34" s="1"/>
  <c r="E29"/>
  <c r="D29"/>
  <c r="F28"/>
  <c r="D28"/>
  <c r="C28"/>
  <c r="E28" s="1"/>
  <c r="D25"/>
  <c r="E23"/>
  <c r="D23"/>
  <c r="E22"/>
  <c r="D22"/>
  <c r="D21"/>
  <c r="E20"/>
  <c r="D20"/>
  <c r="E19"/>
  <c r="D19"/>
  <c r="F18"/>
  <c r="E18" s="1"/>
  <c r="C18"/>
  <c r="D18" s="1"/>
  <c r="F16"/>
  <c r="C16"/>
  <c r="E14"/>
  <c r="E13"/>
  <c r="D13"/>
  <c r="F12"/>
  <c r="C12"/>
  <c r="D12" s="1"/>
  <c r="E10"/>
  <c r="D10"/>
  <c r="F8"/>
  <c r="E8"/>
  <c r="D8"/>
  <c r="C8"/>
  <c r="F6"/>
  <c r="F51" s="1"/>
  <c r="F57" s="1"/>
  <c r="C6"/>
  <c r="C51" s="1"/>
  <c r="C57" l="1"/>
  <c r="E51"/>
  <c r="D51"/>
  <c r="E12"/>
  <c r="E57" l="1"/>
  <c r="D57"/>
</calcChain>
</file>

<file path=xl/sharedStrings.xml><?xml version="1.0" encoding="utf-8"?>
<sst xmlns="http://schemas.openxmlformats.org/spreadsheetml/2006/main" count="60" uniqueCount="60">
  <si>
    <t>附表11</t>
  </si>
  <si>
    <t>2019年全市政府性基金支出决算表</t>
  </si>
  <si>
    <t>单位：万元</t>
  </si>
  <si>
    <t>项      目</t>
  </si>
  <si>
    <t>预算数</t>
  </si>
  <si>
    <t>决算数</t>
  </si>
  <si>
    <t>决算数为          预算数的%</t>
  </si>
  <si>
    <t>决算数为上年决算数的%</t>
  </si>
  <si>
    <t>科学技术支出</t>
  </si>
  <si>
    <t xml:space="preserve">  核电站乏燃料处理处置基金支出</t>
  </si>
  <si>
    <t>文化旅游体育与传媒支出</t>
  </si>
  <si>
    <t xml:space="preserve">  国家电影事业发展专项资金安排的支出</t>
  </si>
  <si>
    <t xml:space="preserve">  旅游发展基金支出</t>
  </si>
  <si>
    <t xml:space="preserve">  国家电影事业发展专项资金对应专项债务收入安排的支出</t>
  </si>
  <si>
    <t>社会保障和就业支出</t>
  </si>
  <si>
    <t xml:space="preserve">  大中型水库移民后期扶持基金支出</t>
  </si>
  <si>
    <t xml:space="preserve">  小型水库移民扶助基金安排的支出</t>
  </si>
  <si>
    <t xml:space="preserve">  小型水库移民扶助基金对应专项债务收入安排的支出</t>
  </si>
  <si>
    <t>节能环保支出</t>
  </si>
  <si>
    <t xml:space="preserve">  可再生能源电价附加收入安排的支出</t>
  </si>
  <si>
    <t>城乡社区支出</t>
  </si>
  <si>
    <t xml:space="preserve">  国有土地使用权出让收入及对应专项债务收入安排的支出</t>
  </si>
  <si>
    <t xml:space="preserve">  国有土地收益基金及对应专项债务收入安排的支出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</si>
  <si>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</si>
  <si>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</si>
  <si>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</si>
  <si>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 xml:space="preserve">  土地储备专项债券收入安排的支出  </t>
  </si>
  <si>
    <t xml:space="preserve">  棚户区改造专项债券收入安排的支出  </t>
  </si>
  <si>
    <t xml:space="preserve">  城市基础设施配套费对应专项债务收入安排的支出  </t>
  </si>
  <si>
    <t xml:space="preserve">  污水处理费对应专项债务收入安排的支出  </t>
  </si>
  <si>
    <t>农林水支出</t>
  </si>
  <si>
    <t xml:space="preserve">  大中型水库库区基金安排的支出</t>
  </si>
  <si>
    <t xml:space="preserve">  三峡水库库区基金支出</t>
  </si>
  <si>
    <t xml:space="preserve">  国家重大水利工程建设基金安排的支出</t>
  </si>
  <si>
    <t xml:space="preserve">  大中型水库库区基金对应专项债务收入安排的支出  </t>
  </si>
  <si>
    <t xml:space="preserve">  国家重大水利工程建设基金对应专项债务收入安排的支出  </t>
  </si>
  <si>
    <t>交通运输支出</t>
  </si>
  <si>
    <t xml:space="preserve">  海南省高等级公路车辆通行附加费安排的支出</t>
  </si>
  <si>
    <t xml:space="preserve">  车辆通行费安排的支出</t>
  </si>
  <si>
    <t xml:space="preserve">  港口建设费安排的支出</t>
  </si>
  <si>
    <t xml:space="preserve">  民航发展基金支出</t>
  </si>
  <si>
    <t xml:space="preserve">  海南省高等级公路车辆通行附加费对应专项债务收入安排的支出  </t>
  </si>
  <si>
    <t xml:space="preserve">  政府收费公路专项债券收入安排的支出  </t>
  </si>
  <si>
    <t xml:space="preserve">  车辆通行费对应专项债务收入安排的支出  </t>
  </si>
  <si>
    <t xml:space="preserve">  港口建设费对应专项债务收入安排的支出  </t>
  </si>
  <si>
    <t>资源勘探信息等支出</t>
  </si>
  <si>
    <t xml:space="preserve">  农网还贷资金支出</t>
  </si>
  <si>
    <t>其他支出</t>
  </si>
  <si>
    <t xml:space="preserve">  其他政府性基金及对应专项债务收入安排的支出</t>
  </si>
  <si>
    <t xml:space="preserve">  彩票发行销售机构业务费安排的支出</t>
  </si>
  <si>
    <t xml:space="preserve">  彩票公益金安排的支出</t>
  </si>
  <si>
    <t>债务付息支出</t>
  </si>
  <si>
    <t>债务发行费用支出</t>
  </si>
  <si>
    <t>本年支出合计</t>
  </si>
  <si>
    <t>补助下级支出</t>
  </si>
  <si>
    <t>上解上级支出</t>
  </si>
  <si>
    <t>债务还本支出</t>
  </si>
  <si>
    <t>调出资金</t>
  </si>
  <si>
    <t>年终结余</t>
  </si>
  <si>
    <t>合  计</t>
  </si>
</sst>
</file>

<file path=xl/styles.xml><?xml version="1.0" encoding="utf-8"?>
<styleSheet xmlns="http://schemas.openxmlformats.org/spreadsheetml/2006/main">
  <numFmts count="3">
    <numFmt numFmtId="176" formatCode="0_ ;[Red]\-0\ "/>
    <numFmt numFmtId="177" formatCode="0.00_ ;[Red]\-0.00\ "/>
    <numFmt numFmtId="178" formatCode="0_ "/>
  </numFmts>
  <fonts count="12"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6"/>
      <color indexed="8"/>
      <name val="黑体"/>
      <family val="3"/>
      <charset val="134"/>
    </font>
    <font>
      <sz val="9"/>
      <name val="宋体"/>
      <family val="3"/>
      <charset val="134"/>
    </font>
    <font>
      <sz val="11"/>
      <color indexed="8"/>
      <name val="Calibri"/>
      <family val="2"/>
    </font>
    <font>
      <sz val="20"/>
      <color indexed="8"/>
      <name val="方正小标宋简体"/>
      <family val="4"/>
      <charset val="134"/>
    </font>
    <font>
      <sz val="12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1"/>
      <color indexed="8"/>
      <name val="黑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10" fillId="0" borderId="0"/>
    <xf numFmtId="9" fontId="1" fillId="0" borderId="0" applyFont="0" applyFill="0" applyBorder="0" applyAlignment="0" applyProtection="0">
      <alignment vertical="center"/>
    </xf>
    <xf numFmtId="0" fontId="3" fillId="0" borderId="0"/>
    <xf numFmtId="0" fontId="11" fillId="0" borderId="0"/>
    <xf numFmtId="0" fontId="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" fillId="0" borderId="0"/>
    <xf numFmtId="0" fontId="11" fillId="0" borderId="0"/>
  </cellStyleXfs>
  <cellXfs count="53">
    <xf numFmtId="0" fontId="0" fillId="0" borderId="0" xfId="0">
      <alignment vertic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0" fillId="0" borderId="0" xfId="0" applyBorder="1" applyAlignment="1"/>
    <xf numFmtId="0" fontId="0" fillId="0" borderId="0" xfId="0" applyAlignment="1"/>
    <xf numFmtId="0" fontId="5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/>
    <xf numFmtId="0" fontId="0" fillId="0" borderId="0" xfId="0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/>
    <xf numFmtId="0" fontId="0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vertical="center"/>
    </xf>
    <xf numFmtId="176" fontId="7" fillId="0" borderId="9" xfId="0" applyNumberFormat="1" applyFont="1" applyBorder="1" applyAlignment="1" applyProtection="1">
      <alignment horizontal="right" vertical="center"/>
    </xf>
    <xf numFmtId="176" fontId="7" fillId="0" borderId="0" xfId="0" applyNumberFormat="1" applyFont="1" applyBorder="1" applyAlignment="1" applyProtection="1">
      <alignment horizontal="right" vertical="center"/>
    </xf>
    <xf numFmtId="0" fontId="0" fillId="0" borderId="9" xfId="0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right" vertical="center"/>
    </xf>
    <xf numFmtId="176" fontId="0" fillId="0" borderId="10" xfId="0" applyNumberFormat="1" applyFont="1" applyBorder="1" applyAlignment="1" applyProtection="1">
      <alignment horizontal="right" vertical="center"/>
    </xf>
    <xf numFmtId="177" fontId="0" fillId="0" borderId="10" xfId="0" applyNumberFormat="1" applyFont="1" applyBorder="1" applyAlignment="1" applyProtection="1">
      <alignment horizontal="right" vertical="center"/>
    </xf>
    <xf numFmtId="177" fontId="0" fillId="0" borderId="11" xfId="0" applyNumberFormat="1" applyFont="1" applyBorder="1" applyAlignment="1" applyProtection="1">
      <alignment horizontal="right" vertical="center"/>
    </xf>
    <xf numFmtId="177" fontId="7" fillId="0" borderId="9" xfId="0" applyNumberFormat="1" applyFont="1" applyBorder="1" applyAlignment="1" applyProtection="1">
      <alignment horizontal="right" vertical="center"/>
    </xf>
    <xf numFmtId="177" fontId="7" fillId="0" borderId="0" xfId="0" applyNumberFormat="1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176" fontId="0" fillId="0" borderId="12" xfId="0" applyNumberFormat="1" applyFont="1" applyBorder="1" applyAlignment="1" applyProtection="1">
      <alignment horizontal="right" vertical="center"/>
    </xf>
    <xf numFmtId="176" fontId="0" fillId="0" borderId="13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7" fillId="0" borderId="10" xfId="0" applyNumberFormat="1" applyFont="1" applyBorder="1" applyAlignment="1" applyProtection="1">
      <alignment horizontal="right" vertical="center"/>
    </xf>
    <xf numFmtId="177" fontId="7" fillId="0" borderId="10" xfId="0" applyNumberFormat="1" applyFont="1" applyBorder="1" applyAlignment="1" applyProtection="1">
      <alignment horizontal="right" vertical="center"/>
    </xf>
    <xf numFmtId="177" fontId="7" fillId="0" borderId="11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/>
    <xf numFmtId="0" fontId="9" fillId="0" borderId="14" xfId="0" applyFont="1" applyBorder="1" applyAlignment="1" applyProtection="1">
      <alignment horizontal="center" vertical="center"/>
    </xf>
    <xf numFmtId="176" fontId="7" fillId="0" borderId="14" xfId="0" applyNumberFormat="1" applyFont="1" applyBorder="1" applyAlignment="1" applyProtection="1">
      <alignment horizontal="right" vertical="center"/>
    </xf>
    <xf numFmtId="177" fontId="7" fillId="0" borderId="14" xfId="0" applyNumberFormat="1" applyFont="1" applyBorder="1" applyAlignment="1" applyProtection="1">
      <alignment horizontal="right" vertical="center"/>
    </xf>
    <xf numFmtId="176" fontId="7" fillId="0" borderId="15" xfId="0" applyNumberFormat="1" applyFont="1" applyBorder="1" applyAlignment="1" applyProtection="1">
      <alignment horizontal="right" vertical="center"/>
    </xf>
    <xf numFmtId="176" fontId="0" fillId="0" borderId="11" xfId="0" applyNumberFormat="1" applyFont="1" applyBorder="1" applyAlignment="1" applyProtection="1">
      <alignment horizontal="right" vertical="center"/>
    </xf>
    <xf numFmtId="178" fontId="0" fillId="0" borderId="10" xfId="0" applyNumberFormat="1" applyFont="1" applyBorder="1" applyAlignment="1" applyProtection="1">
      <alignment horizontal="right" vertical="center"/>
    </xf>
    <xf numFmtId="178" fontId="0" fillId="0" borderId="11" xfId="0" applyNumberFormat="1" applyFont="1" applyBorder="1" applyAlignment="1" applyProtection="1">
      <alignment horizontal="right" vertical="center"/>
    </xf>
    <xf numFmtId="0" fontId="0" fillId="0" borderId="16" xfId="0" applyFont="1" applyBorder="1" applyAlignment="1" applyProtection="1">
      <alignment vertical="center"/>
    </xf>
    <xf numFmtId="176" fontId="0" fillId="0" borderId="16" xfId="0" applyNumberFormat="1" applyFont="1" applyBorder="1" applyAlignment="1" applyProtection="1">
      <alignment horizontal="right" vertical="center"/>
    </xf>
    <xf numFmtId="176" fontId="0" fillId="0" borderId="6" xfId="0" applyNumberFormat="1" applyFont="1" applyBorder="1" applyAlignment="1" applyProtection="1">
      <alignment horizontal="right" vertical="center"/>
    </xf>
    <xf numFmtId="177" fontId="0" fillId="0" borderId="6" xfId="0" applyNumberFormat="1" applyFont="1" applyBorder="1" applyAlignment="1" applyProtection="1">
      <alignment horizontal="right" vertical="center"/>
    </xf>
    <xf numFmtId="0" fontId="9" fillId="0" borderId="17" xfId="0" applyFont="1" applyBorder="1" applyAlignment="1" applyProtection="1">
      <alignment horizontal="center" vertical="center"/>
    </xf>
    <xf numFmtId="176" fontId="7" fillId="0" borderId="18" xfId="1" applyNumberFormat="1" applyFont="1" applyBorder="1" applyAlignment="1" applyProtection="1">
      <alignment horizontal="right" vertical="center" wrapText="1"/>
    </xf>
    <xf numFmtId="177" fontId="7" fillId="0" borderId="18" xfId="1" applyNumberFormat="1" applyFont="1" applyBorder="1" applyAlignment="1" applyProtection="1">
      <alignment horizontal="right" vertical="center" wrapText="1"/>
    </xf>
    <xf numFmtId="177" fontId="7" fillId="0" borderId="19" xfId="1" applyNumberFormat="1" applyFont="1" applyBorder="1" applyAlignment="1" applyProtection="1">
      <alignment horizontal="right" vertical="center" wrapText="1"/>
    </xf>
    <xf numFmtId="176" fontId="0" fillId="0" borderId="0" xfId="1" applyNumberFormat="1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/>
    </xf>
  </cellXfs>
  <cellStyles count="11">
    <cellStyle name="百分比 2" xfId="2"/>
    <cellStyle name="常规" xfId="0" builtinId="0"/>
    <cellStyle name="常规 17" xfId="3"/>
    <cellStyle name="常规 2" xfId="1"/>
    <cellStyle name="常规 2 2" xfId="4"/>
    <cellStyle name="常规 3" xfId="5"/>
    <cellStyle name="常规 4" xfId="6"/>
    <cellStyle name="常规 48" xfId="7"/>
    <cellStyle name="常规 5" xfId="8"/>
    <cellStyle name="常规 6" xfId="9"/>
    <cellStyle name="常规 7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77"/>
  <sheetViews>
    <sheetView showGridLines="0" showZeros="0" tabSelected="1" topLeftCell="A40" workbookViewId="0">
      <selection activeCell="D57" sqref="D57"/>
    </sheetView>
  </sheetViews>
  <sheetFormatPr defaultRowHeight="15"/>
  <cols>
    <col min="1" max="1" width="45.75" style="2" customWidth="1"/>
    <col min="2" max="2" width="11.875" style="52" customWidth="1"/>
    <col min="3" max="5" width="11.875" style="2" customWidth="1"/>
    <col min="6" max="6" width="9.25" style="4" hidden="1" customWidth="1"/>
    <col min="7" max="7" width="9" style="4" hidden="1" customWidth="1"/>
    <col min="8" max="8" width="9" style="4" customWidth="1"/>
    <col min="9" max="16384" width="9" style="4"/>
  </cols>
  <sheetData>
    <row r="1" spans="1:9" ht="20.100000000000001" customHeight="1">
      <c r="A1" s="1" t="s">
        <v>0</v>
      </c>
      <c r="B1" s="2"/>
      <c r="F1" s="3"/>
      <c r="G1" s="3"/>
      <c r="H1" s="3"/>
      <c r="I1" s="3"/>
    </row>
    <row r="2" spans="1:9" s="2" customFormat="1" ht="25.5" customHeight="1">
      <c r="A2" s="5" t="s">
        <v>1</v>
      </c>
      <c r="B2" s="5"/>
      <c r="C2" s="5"/>
      <c r="D2" s="5"/>
      <c r="E2" s="5"/>
    </row>
    <row r="3" spans="1:9" s="9" customFormat="1" ht="18" customHeight="1" thickBot="1">
      <c r="A3" s="6"/>
      <c r="B3" s="7"/>
      <c r="C3" s="6"/>
      <c r="D3" s="6"/>
      <c r="E3" s="8" t="s">
        <v>2</v>
      </c>
    </row>
    <row r="4" spans="1:9" s="9" customFormat="1" ht="24" customHeight="1">
      <c r="A4" s="10" t="s">
        <v>3</v>
      </c>
      <c r="B4" s="11" t="s">
        <v>4</v>
      </c>
      <c r="C4" s="12" t="s">
        <v>5</v>
      </c>
      <c r="D4" s="13" t="s">
        <v>6</v>
      </c>
      <c r="E4" s="12" t="s">
        <v>7</v>
      </c>
    </row>
    <row r="5" spans="1:9" s="9" customFormat="1" ht="8.25" customHeight="1">
      <c r="A5" s="14"/>
      <c r="B5" s="15"/>
      <c r="C5" s="16"/>
      <c r="D5" s="17"/>
      <c r="E5" s="16"/>
    </row>
    <row r="6" spans="1:9" s="9" customFormat="1" ht="21" customHeight="1">
      <c r="A6" s="18" t="s">
        <v>8</v>
      </c>
      <c r="B6" s="19">
        <v>0</v>
      </c>
      <c r="C6" s="19">
        <f>SUM(C7)</f>
        <v>0</v>
      </c>
      <c r="D6" s="19"/>
      <c r="E6" s="20"/>
      <c r="F6" s="20">
        <f>SUM(F7)</f>
        <v>0</v>
      </c>
    </row>
    <row r="7" spans="1:9" s="9" customFormat="1" ht="21" customHeight="1">
      <c r="A7" s="21" t="s">
        <v>9</v>
      </c>
      <c r="B7" s="22">
        <v>0</v>
      </c>
      <c r="C7" s="23">
        <v>0</v>
      </c>
      <c r="D7" s="24"/>
      <c r="E7" s="25"/>
      <c r="F7" s="3"/>
    </row>
    <row r="8" spans="1:9" s="9" customFormat="1" ht="21" customHeight="1">
      <c r="A8" s="18" t="s">
        <v>10</v>
      </c>
      <c r="B8" s="19">
        <v>775</v>
      </c>
      <c r="C8" s="19">
        <f>SUM(C9:C11)</f>
        <v>775</v>
      </c>
      <c r="D8" s="26">
        <f>C8/B8*100</f>
        <v>100</v>
      </c>
      <c r="E8" s="27">
        <f>C8/F8*100</f>
        <v>147.90076335877862</v>
      </c>
      <c r="F8" s="20">
        <f>SUM(F9:F11)</f>
        <v>524</v>
      </c>
    </row>
    <row r="9" spans="1:9" s="9" customFormat="1" ht="21" customHeight="1">
      <c r="A9" s="21" t="s">
        <v>11</v>
      </c>
      <c r="B9" s="22">
        <v>0</v>
      </c>
      <c r="C9" s="23">
        <v>0</v>
      </c>
      <c r="D9" s="24"/>
      <c r="E9" s="25"/>
    </row>
    <row r="10" spans="1:9" s="9" customFormat="1" ht="21" customHeight="1">
      <c r="A10" s="21" t="s">
        <v>12</v>
      </c>
      <c r="B10" s="22">
        <v>775</v>
      </c>
      <c r="C10" s="23">
        <v>775</v>
      </c>
      <c r="D10" s="24">
        <f>C10/B10*100</f>
        <v>100</v>
      </c>
      <c r="E10" s="25">
        <f>C10/F10*100</f>
        <v>147.90076335877862</v>
      </c>
      <c r="F10" s="9">
        <v>524</v>
      </c>
    </row>
    <row r="11" spans="1:9" s="9" customFormat="1" ht="21" customHeight="1">
      <c r="A11" s="21" t="s">
        <v>13</v>
      </c>
      <c r="B11" s="22">
        <v>0</v>
      </c>
      <c r="C11" s="23">
        <v>0</v>
      </c>
      <c r="D11" s="24"/>
      <c r="E11" s="25"/>
    </row>
    <row r="12" spans="1:9" s="9" customFormat="1" ht="21" customHeight="1">
      <c r="A12" s="18" t="s">
        <v>14</v>
      </c>
      <c r="B12" s="19">
        <v>597</v>
      </c>
      <c r="C12" s="19">
        <f>SUM(C13:C15)</f>
        <v>597</v>
      </c>
      <c r="D12" s="26">
        <f>C12/B12*100</f>
        <v>100</v>
      </c>
      <c r="E12" s="20">
        <f>C12/F12*100</f>
        <v>115.25096525096525</v>
      </c>
      <c r="F12" s="20">
        <f>SUM(F13:F15)</f>
        <v>518</v>
      </c>
    </row>
    <row r="13" spans="1:9" s="9" customFormat="1" ht="21" customHeight="1">
      <c r="A13" s="21" t="s">
        <v>15</v>
      </c>
      <c r="B13" s="22">
        <v>548</v>
      </c>
      <c r="C13" s="23">
        <v>548</v>
      </c>
      <c r="D13" s="24">
        <f>C13/B13*100</f>
        <v>100</v>
      </c>
      <c r="E13" s="25">
        <f>C13/F13*100</f>
        <v>127.1461716937355</v>
      </c>
      <c r="F13" s="9">
        <v>431</v>
      </c>
    </row>
    <row r="14" spans="1:9" s="9" customFormat="1" ht="21" customHeight="1">
      <c r="A14" s="21" t="s">
        <v>16</v>
      </c>
      <c r="B14" s="22">
        <v>49</v>
      </c>
      <c r="C14" s="23">
        <v>49</v>
      </c>
      <c r="D14" s="24"/>
      <c r="E14" s="25">
        <f>C14/F14*100</f>
        <v>56.321839080459768</v>
      </c>
      <c r="F14" s="9">
        <v>87</v>
      </c>
    </row>
    <row r="15" spans="1:9" s="9" customFormat="1" ht="21" customHeight="1">
      <c r="A15" s="21" t="s">
        <v>17</v>
      </c>
      <c r="B15" s="21">
        <v>0</v>
      </c>
      <c r="C15" s="21">
        <v>0</v>
      </c>
      <c r="D15" s="24"/>
      <c r="E15" s="25"/>
    </row>
    <row r="16" spans="1:9" s="9" customFormat="1" ht="21" customHeight="1">
      <c r="A16" s="18" t="s">
        <v>18</v>
      </c>
      <c r="B16" s="19">
        <v>0</v>
      </c>
      <c r="C16" s="19">
        <f t="shared" ref="C16:F16" si="0">SUM(C17)</f>
        <v>0</v>
      </c>
      <c r="D16" s="26"/>
      <c r="E16" s="20"/>
      <c r="F16" s="20">
        <f t="shared" si="0"/>
        <v>0</v>
      </c>
    </row>
    <row r="17" spans="1:7" s="9" customFormat="1" ht="21" customHeight="1">
      <c r="A17" s="21" t="s">
        <v>19</v>
      </c>
      <c r="B17" s="22">
        <v>0</v>
      </c>
      <c r="C17" s="23">
        <v>0</v>
      </c>
      <c r="D17" s="24"/>
      <c r="E17" s="25"/>
      <c r="F17" s="9">
        <v>0</v>
      </c>
    </row>
    <row r="18" spans="1:7" s="9" customFormat="1" ht="21" customHeight="1">
      <c r="A18" s="18" t="s">
        <v>20</v>
      </c>
      <c r="B18" s="19">
        <v>572647</v>
      </c>
      <c r="C18" s="19">
        <f>SUM(C19:C27)</f>
        <v>547239</v>
      </c>
      <c r="D18" s="26">
        <f t="shared" ref="D18:D23" si="1">C18/B18*100</f>
        <v>95.563060663899407</v>
      </c>
      <c r="E18" s="20">
        <f>C18/F18*100</f>
        <v>140.67045051436679</v>
      </c>
      <c r="F18" s="20">
        <f>SUM(F19:F27)</f>
        <v>389022</v>
      </c>
    </row>
    <row r="19" spans="1:7" s="9" customFormat="1" ht="21" customHeight="1">
      <c r="A19" s="21" t="s">
        <v>21</v>
      </c>
      <c r="B19" s="22">
        <v>370630</v>
      </c>
      <c r="C19" s="23">
        <v>348260</v>
      </c>
      <c r="D19" s="24">
        <f t="shared" si="1"/>
        <v>93.964331003966223</v>
      </c>
      <c r="E19" s="25">
        <f>C19/F19*100</f>
        <v>96.077289994730734</v>
      </c>
      <c r="F19" s="9">
        <v>362479</v>
      </c>
    </row>
    <row r="20" spans="1:7" s="9" customFormat="1" ht="21" customHeight="1">
      <c r="A20" s="21" t="s">
        <v>22</v>
      </c>
      <c r="B20" s="22">
        <v>11348</v>
      </c>
      <c r="C20" s="23">
        <v>10417</v>
      </c>
      <c r="D20" s="24">
        <f t="shared" si="1"/>
        <v>91.79591117377511</v>
      </c>
      <c r="E20" s="25">
        <f>C20/F20*100</f>
        <v>200.82899556583769</v>
      </c>
      <c r="F20" s="9">
        <v>5187</v>
      </c>
    </row>
    <row r="21" spans="1:7" s="9" customFormat="1" ht="21" customHeight="1">
      <c r="A21" s="21" t="s">
        <v>23</v>
      </c>
      <c r="B21" s="22">
        <v>549</v>
      </c>
      <c r="C21" s="23">
        <v>350</v>
      </c>
      <c r="D21" s="24">
        <f t="shared" si="1"/>
        <v>63.752276867030965</v>
      </c>
      <c r="E21" s="25"/>
    </row>
    <row r="22" spans="1:7" s="9" customFormat="1" ht="21" customHeight="1">
      <c r="A22" s="28" t="s">
        <v>24</v>
      </c>
      <c r="B22" s="29">
        <v>15377</v>
      </c>
      <c r="C22" s="29">
        <v>13541</v>
      </c>
      <c r="D22" s="24">
        <f t="shared" si="1"/>
        <v>88.060089744423493</v>
      </c>
      <c r="E22" s="25">
        <f>C22/F22*100</f>
        <v>66.596173707765701</v>
      </c>
      <c r="F22" s="9">
        <v>20333</v>
      </c>
    </row>
    <row r="23" spans="1:7" s="9" customFormat="1" ht="21" customHeight="1">
      <c r="A23" s="28" t="s">
        <v>25</v>
      </c>
      <c r="B23" s="29">
        <v>1413</v>
      </c>
      <c r="C23" s="29">
        <v>1341</v>
      </c>
      <c r="D23" s="24">
        <f t="shared" si="1"/>
        <v>94.904458598726109</v>
      </c>
      <c r="E23" s="25">
        <f>C23/F23*100</f>
        <v>131.0850439882698</v>
      </c>
      <c r="F23" s="9">
        <v>1023</v>
      </c>
    </row>
    <row r="24" spans="1:7" s="9" customFormat="1" ht="21" customHeight="1">
      <c r="A24" s="21" t="s">
        <v>26</v>
      </c>
      <c r="B24" s="22">
        <v>0</v>
      </c>
      <c r="C24" s="23">
        <v>0</v>
      </c>
      <c r="D24" s="24"/>
      <c r="E24" s="25"/>
    </row>
    <row r="25" spans="1:7" s="9" customFormat="1" ht="21" customHeight="1">
      <c r="A25" s="21" t="s">
        <v>27</v>
      </c>
      <c r="B25" s="22">
        <v>173330</v>
      </c>
      <c r="C25" s="23">
        <v>173330</v>
      </c>
      <c r="D25" s="24">
        <f>C25/B25*100</f>
        <v>100</v>
      </c>
      <c r="E25" s="25"/>
    </row>
    <row r="26" spans="1:7" s="9" customFormat="1" ht="21" customHeight="1">
      <c r="A26" s="21" t="s">
        <v>28</v>
      </c>
      <c r="B26" s="22">
        <v>0</v>
      </c>
      <c r="C26" s="23">
        <v>0</v>
      </c>
      <c r="D26" s="24"/>
      <c r="E26" s="25"/>
    </row>
    <row r="27" spans="1:7" s="9" customFormat="1" ht="21" customHeight="1">
      <c r="A27" s="21" t="s">
        <v>29</v>
      </c>
      <c r="B27" s="22">
        <v>0</v>
      </c>
      <c r="C27" s="23">
        <v>0</v>
      </c>
      <c r="D27" s="24"/>
      <c r="E27" s="25"/>
    </row>
    <row r="28" spans="1:7" s="9" customFormat="1" ht="21" customHeight="1">
      <c r="A28" s="18" t="s">
        <v>30</v>
      </c>
      <c r="B28" s="19">
        <v>905</v>
      </c>
      <c r="C28" s="19">
        <f>SUM(C29:C33)</f>
        <v>905</v>
      </c>
      <c r="D28" s="26">
        <f>C28/B28*100</f>
        <v>100</v>
      </c>
      <c r="E28" s="20">
        <f>C28/F28*100</f>
        <v>203.37078651685391</v>
      </c>
      <c r="F28" s="20">
        <f>SUM(F29:F33)</f>
        <v>445</v>
      </c>
    </row>
    <row r="29" spans="1:7" s="9" customFormat="1" ht="21" customHeight="1">
      <c r="A29" s="21" t="s">
        <v>31</v>
      </c>
      <c r="B29" s="23">
        <v>905</v>
      </c>
      <c r="C29" s="23">
        <v>905</v>
      </c>
      <c r="D29" s="24">
        <f>C29/B29*100</f>
        <v>100</v>
      </c>
      <c r="E29" s="25">
        <f>C29/F29*100</f>
        <v>203.37078651685391</v>
      </c>
      <c r="F29" s="9">
        <v>445</v>
      </c>
    </row>
    <row r="30" spans="1:7" s="9" customFormat="1" ht="21" customHeight="1">
      <c r="A30" s="28" t="s">
        <v>32</v>
      </c>
      <c r="B30" s="29">
        <v>0</v>
      </c>
      <c r="C30" s="29">
        <v>0</v>
      </c>
      <c r="D30" s="24"/>
      <c r="E30" s="25"/>
    </row>
    <row r="31" spans="1:7" s="9" customFormat="1" ht="21" customHeight="1">
      <c r="A31" s="28" t="s">
        <v>33</v>
      </c>
      <c r="B31" s="30">
        <v>0</v>
      </c>
      <c r="C31" s="31">
        <v>0</v>
      </c>
      <c r="D31" s="24"/>
      <c r="E31" s="25"/>
    </row>
    <row r="32" spans="1:7" s="9" customFormat="1" ht="21" customHeight="1">
      <c r="A32" s="28" t="s">
        <v>34</v>
      </c>
      <c r="B32" s="30">
        <v>0</v>
      </c>
      <c r="C32" s="31">
        <v>0</v>
      </c>
      <c r="D32" s="24"/>
      <c r="E32" s="25"/>
      <c r="F32" s="3"/>
      <c r="G32" s="3"/>
    </row>
    <row r="33" spans="1:9" s="9" customFormat="1" ht="21" customHeight="1">
      <c r="A33" s="21" t="s">
        <v>35</v>
      </c>
      <c r="B33" s="22">
        <v>0</v>
      </c>
      <c r="C33" s="23">
        <v>0</v>
      </c>
      <c r="D33" s="24"/>
      <c r="E33" s="25"/>
      <c r="F33" s="3"/>
      <c r="G33" s="3"/>
    </row>
    <row r="34" spans="1:9" s="9" customFormat="1" ht="21" customHeight="1">
      <c r="A34" s="18" t="s">
        <v>36</v>
      </c>
      <c r="B34" s="19">
        <v>70298</v>
      </c>
      <c r="C34" s="19">
        <f>SUM(C35:C42)</f>
        <v>70298</v>
      </c>
      <c r="D34" s="26">
        <f>C34/B34*100</f>
        <v>100</v>
      </c>
      <c r="E34" s="20">
        <f>C34/F34*100</f>
        <v>22176.025236593061</v>
      </c>
      <c r="F34" s="20">
        <f>SUM(F35:F42)</f>
        <v>317</v>
      </c>
      <c r="G34" s="3"/>
    </row>
    <row r="35" spans="1:9" s="9" customFormat="1" ht="21" customHeight="1">
      <c r="A35" s="21" t="s">
        <v>37</v>
      </c>
      <c r="B35" s="22">
        <v>0</v>
      </c>
      <c r="C35" s="22">
        <v>0</v>
      </c>
      <c r="D35" s="24"/>
      <c r="E35" s="25"/>
    </row>
    <row r="36" spans="1:9" s="9" customFormat="1" ht="21" customHeight="1">
      <c r="A36" s="21" t="s">
        <v>38</v>
      </c>
      <c r="B36" s="22">
        <v>298</v>
      </c>
      <c r="C36" s="22">
        <v>298</v>
      </c>
      <c r="D36" s="24">
        <f>C36/B36*100</f>
        <v>100</v>
      </c>
      <c r="E36" s="25">
        <f>C36/F36*100</f>
        <v>94.00630914826499</v>
      </c>
      <c r="F36" s="9">
        <v>317</v>
      </c>
    </row>
    <row r="37" spans="1:9" s="9" customFormat="1" ht="21" customHeight="1">
      <c r="A37" s="21" t="s">
        <v>39</v>
      </c>
      <c r="B37" s="22">
        <v>0</v>
      </c>
      <c r="C37" s="22">
        <v>0</v>
      </c>
      <c r="D37" s="24"/>
      <c r="E37" s="25"/>
    </row>
    <row r="38" spans="1:9" s="9" customFormat="1" ht="21" customHeight="1">
      <c r="A38" s="21" t="s">
        <v>40</v>
      </c>
      <c r="B38" s="22">
        <v>0</v>
      </c>
      <c r="C38" s="22">
        <v>0</v>
      </c>
      <c r="D38" s="24"/>
      <c r="E38" s="25"/>
    </row>
    <row r="39" spans="1:9" s="9" customFormat="1" ht="21" customHeight="1">
      <c r="A39" s="21" t="s">
        <v>41</v>
      </c>
      <c r="B39" s="22">
        <v>0</v>
      </c>
      <c r="C39" s="22">
        <v>0</v>
      </c>
      <c r="D39" s="24"/>
      <c r="E39" s="25"/>
    </row>
    <row r="40" spans="1:9" ht="21" customHeight="1">
      <c r="A40" s="21" t="s">
        <v>42</v>
      </c>
      <c r="B40" s="22">
        <v>70000</v>
      </c>
      <c r="C40" s="22">
        <v>70000</v>
      </c>
      <c r="D40" s="24"/>
      <c r="E40" s="25"/>
      <c r="F40" s="9"/>
      <c r="G40" s="9"/>
      <c r="H40" s="3"/>
      <c r="I40" s="3"/>
    </row>
    <row r="41" spans="1:9" ht="21" customHeight="1">
      <c r="A41" s="21" t="s">
        <v>43</v>
      </c>
      <c r="B41" s="22">
        <v>0</v>
      </c>
      <c r="C41" s="22">
        <v>0</v>
      </c>
      <c r="D41" s="24"/>
      <c r="E41" s="25"/>
      <c r="F41" s="9"/>
      <c r="G41" s="9"/>
      <c r="H41" s="3"/>
      <c r="I41" s="3"/>
    </row>
    <row r="42" spans="1:9" ht="21" customHeight="1">
      <c r="A42" s="21" t="s">
        <v>44</v>
      </c>
      <c r="B42" s="22">
        <v>0</v>
      </c>
      <c r="C42" s="22">
        <v>0</v>
      </c>
      <c r="D42" s="24"/>
      <c r="E42" s="25"/>
      <c r="F42" s="9"/>
      <c r="G42" s="9"/>
      <c r="H42" s="3"/>
      <c r="I42" s="3"/>
    </row>
    <row r="43" spans="1:9" ht="21" customHeight="1">
      <c r="A43" s="18" t="s">
        <v>45</v>
      </c>
      <c r="B43" s="19">
        <v>0</v>
      </c>
      <c r="C43" s="19">
        <f>SUM(C44)</f>
        <v>0</v>
      </c>
      <c r="D43" s="26"/>
      <c r="E43" s="20"/>
      <c r="F43" s="20">
        <f>SUM(F44)</f>
        <v>0</v>
      </c>
      <c r="G43" s="3"/>
      <c r="H43" s="3"/>
      <c r="I43" s="3"/>
    </row>
    <row r="44" spans="1:9" ht="21" customHeight="1">
      <c r="A44" s="21" t="s">
        <v>46</v>
      </c>
      <c r="B44" s="22">
        <v>0</v>
      </c>
      <c r="C44" s="22">
        <v>0</v>
      </c>
      <c r="D44" s="24"/>
      <c r="E44" s="25"/>
      <c r="F44" s="9"/>
      <c r="G44" s="3"/>
      <c r="H44" s="3"/>
      <c r="I44" s="3"/>
    </row>
    <row r="45" spans="1:9" ht="21" customHeight="1">
      <c r="A45" s="18" t="s">
        <v>47</v>
      </c>
      <c r="B45" s="19">
        <v>34396</v>
      </c>
      <c r="C45" s="19">
        <f>SUM(C46:C48)</f>
        <v>34379</v>
      </c>
      <c r="D45" s="26">
        <f>C45/B45*100</f>
        <v>99.950575648331196</v>
      </c>
      <c r="E45" s="20">
        <f>C45/F45*100</f>
        <v>379.62676678445229</v>
      </c>
      <c r="F45" s="20">
        <f>SUM(F46:F48)</f>
        <v>9056</v>
      </c>
      <c r="G45" s="3"/>
      <c r="H45" s="3"/>
      <c r="I45" s="3"/>
    </row>
    <row r="46" spans="1:9" ht="21" customHeight="1">
      <c r="A46" s="21" t="s">
        <v>48</v>
      </c>
      <c r="B46" s="22">
        <v>23000</v>
      </c>
      <c r="C46" s="22">
        <v>23000</v>
      </c>
      <c r="D46" s="24">
        <f t="shared" ref="D46:D57" si="2">C46/B46*100</f>
        <v>100</v>
      </c>
      <c r="E46" s="25"/>
      <c r="F46" s="9"/>
      <c r="G46" s="3"/>
      <c r="H46" s="3"/>
      <c r="I46" s="3"/>
    </row>
    <row r="47" spans="1:9" ht="21" customHeight="1">
      <c r="A47" s="21" t="s">
        <v>49</v>
      </c>
      <c r="B47" s="22">
        <v>456</v>
      </c>
      <c r="C47" s="22">
        <v>439</v>
      </c>
      <c r="D47" s="24">
        <f t="shared" si="2"/>
        <v>96.271929824561411</v>
      </c>
      <c r="E47" s="25">
        <f>C47/F47*100</f>
        <v>119.29347826086956</v>
      </c>
      <c r="F47" s="9">
        <v>368</v>
      </c>
      <c r="G47" s="3"/>
      <c r="H47" s="3"/>
      <c r="I47" s="3"/>
    </row>
    <row r="48" spans="1:9" ht="21" customHeight="1">
      <c r="A48" s="21" t="s">
        <v>50</v>
      </c>
      <c r="B48" s="22">
        <v>10940</v>
      </c>
      <c r="C48" s="22">
        <v>10940</v>
      </c>
      <c r="D48" s="24">
        <f t="shared" si="2"/>
        <v>100</v>
      </c>
      <c r="E48" s="25">
        <f>C48/F48*100</f>
        <v>125.92081031307552</v>
      </c>
      <c r="F48" s="9">
        <v>8688</v>
      </c>
      <c r="G48" s="3"/>
      <c r="H48" s="3"/>
      <c r="I48" s="3"/>
    </row>
    <row r="49" spans="1:9" ht="21" customHeight="1">
      <c r="A49" s="18" t="s">
        <v>51</v>
      </c>
      <c r="B49" s="19">
        <v>14808</v>
      </c>
      <c r="C49" s="32">
        <v>14808</v>
      </c>
      <c r="D49" s="33">
        <f t="shared" si="2"/>
        <v>100</v>
      </c>
      <c r="E49" s="34">
        <f>C49/F49*100</f>
        <v>183.13133811526095</v>
      </c>
      <c r="F49" s="35">
        <v>8086</v>
      </c>
      <c r="G49" s="3"/>
      <c r="H49" s="3"/>
      <c r="I49" s="3"/>
    </row>
    <row r="50" spans="1:9" ht="21" customHeight="1">
      <c r="A50" s="18" t="s">
        <v>52</v>
      </c>
      <c r="B50" s="19">
        <v>359</v>
      </c>
      <c r="C50" s="32">
        <v>359</v>
      </c>
      <c r="D50" s="33">
        <f t="shared" si="2"/>
        <v>100</v>
      </c>
      <c r="E50" s="34">
        <f>C50/F50*100</f>
        <v>200.55865921787711</v>
      </c>
      <c r="F50" s="35">
        <v>179</v>
      </c>
      <c r="G50" s="3"/>
      <c r="H50" s="3"/>
      <c r="I50" s="3"/>
    </row>
    <row r="51" spans="1:9" ht="21" customHeight="1">
      <c r="A51" s="36" t="s">
        <v>53</v>
      </c>
      <c r="B51" s="37">
        <f>SUM(B6,B8,B12,B18,B28,B34,B45,B49,B50)</f>
        <v>694785</v>
      </c>
      <c r="C51" s="37">
        <f>SUM(C6,C8,C12,C18,C28,C34,C45,C49,C50)</f>
        <v>669360</v>
      </c>
      <c r="D51" s="38">
        <f t="shared" si="2"/>
        <v>96.340594572421693</v>
      </c>
      <c r="E51" s="39">
        <f>C51/F51*100</f>
        <v>163.99973538945528</v>
      </c>
      <c r="F51" s="31">
        <f>SUM(F6,F8,F12,F18,F28,F34,F45,F49,F50)</f>
        <v>408147</v>
      </c>
      <c r="G51" s="3"/>
      <c r="H51" s="3"/>
      <c r="I51" s="3"/>
    </row>
    <row r="52" spans="1:9" ht="21" customHeight="1">
      <c r="A52" s="21" t="s">
        <v>54</v>
      </c>
      <c r="B52" s="22"/>
      <c r="C52" s="23"/>
      <c r="D52" s="24"/>
      <c r="E52" s="40"/>
      <c r="F52" s="9"/>
      <c r="G52" s="3"/>
      <c r="H52" s="3"/>
      <c r="I52" s="3"/>
    </row>
    <row r="53" spans="1:9" ht="21" customHeight="1">
      <c r="A53" s="21" t="s">
        <v>55</v>
      </c>
      <c r="B53" s="22">
        <v>20</v>
      </c>
      <c r="C53" s="41">
        <v>20</v>
      </c>
      <c r="D53" s="24">
        <f>C53/B53*100</f>
        <v>100</v>
      </c>
      <c r="E53" s="42"/>
      <c r="F53" s="31"/>
      <c r="G53" s="3"/>
      <c r="H53" s="3"/>
      <c r="I53" s="3"/>
    </row>
    <row r="54" spans="1:9" ht="21" customHeight="1">
      <c r="A54" s="21" t="s">
        <v>56</v>
      </c>
      <c r="B54" s="22"/>
      <c r="C54" s="23"/>
      <c r="D54" s="24"/>
      <c r="E54" s="40">
        <f>C54/F54*100</f>
        <v>0</v>
      </c>
      <c r="F54" s="31">
        <v>400</v>
      </c>
      <c r="G54" s="3"/>
      <c r="H54" s="3"/>
      <c r="I54" s="3"/>
    </row>
    <row r="55" spans="1:9" ht="21" customHeight="1">
      <c r="A55" s="21" t="s">
        <v>57</v>
      </c>
      <c r="B55" s="22">
        <v>24455</v>
      </c>
      <c r="C55" s="23">
        <v>24455</v>
      </c>
      <c r="D55" s="24">
        <f>C55/B55*100</f>
        <v>100</v>
      </c>
      <c r="E55" s="25">
        <f>C55/F55*100</f>
        <v>73.124420656041622</v>
      </c>
      <c r="F55" s="31">
        <v>33443</v>
      </c>
      <c r="G55" s="3"/>
      <c r="H55" s="3"/>
      <c r="I55" s="3"/>
    </row>
    <row r="56" spans="1:9" ht="21" customHeight="1">
      <c r="A56" s="43" t="s">
        <v>58</v>
      </c>
      <c r="B56" s="44"/>
      <c r="C56" s="45">
        <v>25425</v>
      </c>
      <c r="D56" s="46"/>
      <c r="E56" s="25">
        <f>C56/F56*100</f>
        <v>73.336410049323604</v>
      </c>
      <c r="F56" s="9">
        <v>34669</v>
      </c>
      <c r="G56" s="3"/>
      <c r="H56" s="3"/>
      <c r="I56" s="3"/>
    </row>
    <row r="57" spans="1:9" ht="21" customHeight="1" thickBot="1">
      <c r="A57" s="47" t="s">
        <v>59</v>
      </c>
      <c r="B57" s="48">
        <f>SUM(B51:B56)</f>
        <v>719260</v>
      </c>
      <c r="C57" s="48">
        <f>SUM(C51:C56)</f>
        <v>719260</v>
      </c>
      <c r="D57" s="49">
        <f t="shared" si="2"/>
        <v>100</v>
      </c>
      <c r="E57" s="50">
        <f>C57/F57*100</f>
        <v>150.8961332944516</v>
      </c>
      <c r="F57" s="51">
        <f>SUM(F51:F56)</f>
        <v>476659</v>
      </c>
      <c r="G57" s="3"/>
      <c r="H57" s="3"/>
      <c r="I57" s="3"/>
    </row>
    <row r="58" spans="1:9">
      <c r="F58" s="3"/>
      <c r="G58" s="3"/>
      <c r="H58" s="3"/>
      <c r="I58" s="3"/>
    </row>
    <row r="59" spans="1:9">
      <c r="F59" s="3"/>
      <c r="G59" s="3"/>
      <c r="H59" s="3"/>
      <c r="I59" s="3"/>
    </row>
    <row r="60" spans="1:9">
      <c r="F60" s="3"/>
      <c r="G60" s="3"/>
      <c r="H60" s="3"/>
      <c r="I60" s="3"/>
    </row>
    <row r="61" spans="1:9">
      <c r="F61" s="3"/>
      <c r="G61" s="3"/>
      <c r="H61" s="3"/>
      <c r="I61" s="3"/>
    </row>
    <row r="62" spans="1:9">
      <c r="F62" s="3"/>
      <c r="G62" s="3"/>
      <c r="H62" s="3"/>
      <c r="I62" s="3"/>
    </row>
    <row r="77" spans="2:2">
      <c r="B77" s="52">
        <v>376042</v>
      </c>
    </row>
  </sheetData>
  <autoFilter ref="A5:G57"/>
  <mergeCells count="6">
    <mergeCell ref="A2:E2"/>
    <mergeCell ref="A4:A5"/>
    <mergeCell ref="B4:B5"/>
    <mergeCell ref="C4:C5"/>
    <mergeCell ref="D4:D5"/>
    <mergeCell ref="E4:E5"/>
  </mergeCells>
  <phoneticPr fontId="3" type="noConversion"/>
  <printOptions horizontalCentered="1"/>
  <pageMargins left="0.78740157480314965" right="0.78740157480314965" top="0.77" bottom="0.69" header="0.35433070866141736" footer="0.31496062992125984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附表11全市政府性基金支出</vt:lpstr>
      <vt:lpstr>附表11全市政府性基金支出!Print_Area</vt:lpstr>
      <vt:lpstr>附表11全市政府性基金支出!Print_Titles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2020-08-18T02:32:10Z</dcterms:created>
  <dcterms:modified xsi:type="dcterms:W3CDTF">2020-08-18T02:32:28Z</dcterms:modified>
</cp:coreProperties>
</file>